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OGU\Desktop\"/>
    </mc:Choice>
  </mc:AlternateContent>
  <bookViews>
    <workbookView xWindow="0" yWindow="0" windowWidth="28800" windowHeight="12450" tabRatio="741"/>
  </bookViews>
  <sheets>
    <sheet name="Ocak Ayı" sheetId="2" r:id="rId1"/>
    <sheet name="Şubat Ayı" sheetId="22" r:id="rId2"/>
    <sheet name="Mart Ayı" sheetId="33" r:id="rId3"/>
    <sheet name="Nisan Ayı" sheetId="23" r:id="rId4"/>
    <sheet name="Mayıs Ayı" sheetId="24" r:id="rId5"/>
    <sheet name="Haziran Ayı" sheetId="25" r:id="rId6"/>
    <sheet name="Temmuz Ayı" sheetId="26" r:id="rId7"/>
    <sheet name="Ağustos Ayı" sheetId="27" r:id="rId8"/>
    <sheet name="Eylül Ayı" sheetId="28" r:id="rId9"/>
    <sheet name="Ekim Ayı" sheetId="31" r:id="rId10"/>
    <sheet name="Kasım Ayı" sheetId="29" r:id="rId11"/>
    <sheet name="Aralık Ayı" sheetId="30" r:id="rId12"/>
  </sheets>
  <externalReferences>
    <externalReference r:id="rId13"/>
    <externalReference r:id="rId14"/>
    <externalReference r:id="rId15"/>
  </externalReferences>
  <definedNames>
    <definedName name="_xlnm._FilterDatabase" localSheetId="11" hidden="1">'Aralık Ayı'!$A$6:$EN$6</definedName>
    <definedName name="_xlnm._FilterDatabase" localSheetId="0" hidden="1">'Ocak Ayı'!$A$6:$H$58</definedName>
    <definedName name="_xlnm.Print_Area" localSheetId="7">'Ağustos Ayı'!$A$1:$H$54</definedName>
    <definedName name="_xlnm.Print_Area" localSheetId="11">'Aralık Ayı'!$B$1:$I$57</definedName>
    <definedName name="_xlnm.Print_Area" localSheetId="9">'Ekim Ayı'!$A$1:$H$59</definedName>
    <definedName name="_xlnm.Print_Area" localSheetId="8">'Eylül Ayı'!$A$1:$H$54</definedName>
    <definedName name="_xlnm.Print_Area" localSheetId="5">'Haziran Ayı'!$A$1:$H$58</definedName>
    <definedName name="_xlnm.Print_Area" localSheetId="10">'Kasım Ayı'!$B$1:$I$57</definedName>
    <definedName name="_xlnm.Print_Area" localSheetId="2">'Mart Ayı'!$B$1:$I$54</definedName>
    <definedName name="_xlnm.Print_Area" localSheetId="4">'Mayıs Ayı'!$B$1:$I$58</definedName>
    <definedName name="_xlnm.Print_Area" localSheetId="3">'Nisan Ayı'!$B$1:$I$59</definedName>
    <definedName name="_xlnm.Print_Area" localSheetId="0">'Ocak Ayı'!$A$1:$H$58</definedName>
    <definedName name="_xlnm.Print_Area" localSheetId="1">'Şubat Ayı'!$A$1:$I$53</definedName>
    <definedName name="_xlnm.Print_Area" localSheetId="6">'Temmuz Ayı'!$B$1:$J$55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9" l="1"/>
  <c r="B14" i="29" s="1"/>
  <c r="B16" i="29"/>
  <c r="B17" i="29" s="1"/>
  <c r="B18" i="29" s="1"/>
  <c r="B20" i="29"/>
  <c r="B21" i="29"/>
  <c r="B22" i="29" s="1"/>
  <c r="B24" i="29"/>
  <c r="B25" i="29" s="1"/>
  <c r="B26" i="29" s="1"/>
  <c r="B28" i="29"/>
  <c r="B29" i="29"/>
  <c r="B30" i="29" s="1"/>
  <c r="B32" i="29"/>
  <c r="B33" i="29"/>
  <c r="B34" i="29"/>
  <c r="B36" i="29"/>
  <c r="B37" i="29"/>
  <c r="B38" i="29"/>
  <c r="B40" i="29"/>
  <c r="B41" i="29" s="1"/>
  <c r="B42" i="29" s="1"/>
  <c r="B44" i="29"/>
  <c r="B45" i="29"/>
  <c r="B46" i="29" s="1"/>
  <c r="B48" i="29"/>
  <c r="B49" i="29" s="1"/>
  <c r="B50" i="29" s="1"/>
  <c r="B52" i="29"/>
  <c r="B53" i="29" s="1"/>
  <c r="B54" i="29" s="1"/>
  <c r="B56" i="29"/>
  <c r="C47" i="30"/>
  <c r="C46" i="30"/>
  <c r="E41" i="30"/>
  <c r="E40" i="30"/>
  <c r="C40" i="30"/>
  <c r="E39" i="30"/>
  <c r="E41" i="29"/>
  <c r="E42" i="29"/>
  <c r="C50" i="29"/>
  <c r="C49" i="29"/>
  <c r="C48" i="29"/>
  <c r="C41" i="29"/>
  <c r="E40" i="29"/>
  <c r="C40" i="29"/>
  <c r="E39" i="29"/>
  <c r="B45" i="28"/>
  <c r="B44" i="28"/>
  <c r="D39" i="28"/>
  <c r="D38" i="28"/>
  <c r="B38" i="28"/>
  <c r="D37" i="28"/>
  <c r="B44" i="27"/>
  <c r="B43" i="27"/>
  <c r="D38" i="27"/>
  <c r="D37" i="27"/>
  <c r="B37" i="27"/>
  <c r="D36" i="27"/>
  <c r="B49" i="25"/>
  <c r="B48" i="25"/>
  <c r="D43" i="25"/>
  <c r="D42" i="25"/>
  <c r="B42" i="25"/>
  <c r="D41" i="25"/>
  <c r="E42" i="24"/>
  <c r="C48" i="24"/>
  <c r="C47" i="24"/>
  <c r="E41" i="24"/>
  <c r="C41" i="24"/>
  <c r="I40" i="24"/>
  <c r="E40" i="24"/>
  <c r="D40" i="24"/>
  <c r="C50" i="23"/>
  <c r="B50" i="31"/>
  <c r="B49" i="31"/>
  <c r="B48" i="31"/>
  <c r="B41" i="31"/>
  <c r="D40" i="31"/>
  <c r="B40" i="31"/>
  <c r="D39" i="31"/>
  <c r="C47" i="26"/>
  <c r="E46" i="26"/>
  <c r="C46" i="26"/>
  <c r="D45" i="26"/>
  <c r="C45" i="26"/>
  <c r="E44" i="26"/>
  <c r="C44" i="26"/>
  <c r="I37" i="26"/>
  <c r="I46" i="26" s="1"/>
  <c r="I45" i="26" s="1"/>
  <c r="C37" i="26"/>
  <c r="E36" i="26"/>
  <c r="C36" i="26"/>
  <c r="E35" i="26"/>
  <c r="D49" i="23"/>
  <c r="C49" i="23"/>
  <c r="E48" i="23"/>
  <c r="D48" i="23"/>
  <c r="C48" i="23"/>
  <c r="C47" i="23"/>
  <c r="C40" i="23"/>
  <c r="E39" i="23"/>
  <c r="C39" i="23"/>
  <c r="E38" i="23"/>
  <c r="E41" i="23" s="1"/>
  <c r="D38" i="23"/>
  <c r="C44" i="33"/>
  <c r="C43" i="33"/>
  <c r="E37" i="33"/>
  <c r="E38" i="33" s="1"/>
  <c r="C37" i="33"/>
  <c r="E36" i="33"/>
  <c r="D36" i="33"/>
  <c r="B45" i="22"/>
  <c r="B44" i="22"/>
  <c r="E42" i="22"/>
  <c r="E40" i="22"/>
  <c r="E39" i="22"/>
  <c r="D38" i="22"/>
  <c r="D39" i="22" s="1"/>
  <c r="B38" i="22"/>
  <c r="D37" i="22"/>
  <c r="B39" i="2"/>
  <c r="H39" i="2"/>
  <c r="B25" i="2"/>
  <c r="D38" i="2"/>
  <c r="D39" i="2" s="1"/>
  <c r="C48" i="30"/>
  <c r="B51" i="31"/>
  <c r="B46" i="28"/>
  <c r="B45" i="27"/>
  <c r="B50" i="25"/>
  <c r="C49" i="24"/>
  <c r="C45" i="33"/>
  <c r="B49" i="2"/>
  <c r="E40" i="23" l="1"/>
  <c r="E47" i="23" s="1"/>
  <c r="E49" i="23" s="1"/>
  <c r="C40" i="25"/>
  <c r="C35" i="27" l="1"/>
  <c r="D34" i="26"/>
  <c r="D35" i="26" s="1"/>
  <c r="C48" i="22"/>
  <c r="C53" i="22"/>
  <c r="C30" i="22"/>
  <c r="C31" i="22"/>
  <c r="C32" i="22"/>
  <c r="C33" i="22"/>
  <c r="C34" i="22"/>
  <c r="C29" i="22"/>
  <c r="C28" i="22"/>
  <c r="C25" i="22"/>
  <c r="C26" i="22"/>
  <c r="C20" i="22"/>
  <c r="C21" i="22"/>
  <c r="C22" i="22"/>
  <c r="C23" i="22"/>
  <c r="C24" i="22"/>
  <c r="C13" i="22"/>
  <c r="C14" i="22"/>
  <c r="C15" i="22"/>
  <c r="C16" i="22"/>
  <c r="C17" i="22"/>
  <c r="C18" i="22"/>
  <c r="C54" i="30"/>
  <c r="C51" i="30"/>
  <c r="C33" i="30"/>
  <c r="F30" i="30"/>
  <c r="F23" i="30"/>
  <c r="E11" i="30"/>
  <c r="E10" i="30"/>
  <c r="E9" i="30"/>
  <c r="E8" i="30"/>
  <c r="E7" i="30"/>
  <c r="F30" i="29"/>
  <c r="C54" i="29"/>
  <c r="C51" i="29"/>
  <c r="C33" i="29"/>
  <c r="B57" i="31"/>
  <c r="B54" i="31"/>
  <c r="B33" i="31"/>
  <c r="H20" i="31"/>
  <c r="H21" i="31"/>
  <c r="H22" i="31"/>
  <c r="H23" i="31"/>
  <c r="H24" i="31"/>
  <c r="H25" i="31"/>
  <c r="H19" i="31"/>
  <c r="B11" i="31"/>
  <c r="C11" i="30" s="1"/>
  <c r="B10" i="31"/>
  <c r="C10" i="30" s="1"/>
  <c r="B9" i="31"/>
  <c r="C9" i="30" s="1"/>
  <c r="B8" i="31"/>
  <c r="C8" i="29" s="1"/>
  <c r="B7" i="31"/>
  <c r="C7" i="30" s="1"/>
  <c r="B52" i="28"/>
  <c r="B49" i="28"/>
  <c r="B31" i="28"/>
  <c r="H20" i="28"/>
  <c r="H21" i="28"/>
  <c r="H22" i="28"/>
  <c r="H23" i="28"/>
  <c r="H19" i="28"/>
  <c r="C37" i="22" l="1"/>
  <c r="C41" i="22"/>
  <c r="C45" i="22"/>
  <c r="C42" i="22"/>
  <c r="C40" i="22"/>
  <c r="C43" i="22"/>
  <c r="C39" i="22"/>
  <c r="C46" i="22"/>
  <c r="C44" i="22"/>
  <c r="C11" i="29"/>
  <c r="C9" i="29"/>
  <c r="C7" i="29"/>
  <c r="C8" i="30"/>
  <c r="C10" i="29"/>
  <c r="B11" i="28"/>
  <c r="B10" i="28"/>
  <c r="B9" i="28"/>
  <c r="B8" i="28"/>
  <c r="B7" i="28"/>
  <c r="B51" i="27"/>
  <c r="B48" i="27"/>
  <c r="H35" i="27"/>
  <c r="B34" i="27"/>
  <c r="B33" i="27"/>
  <c r="B32" i="27"/>
  <c r="B31" i="27"/>
  <c r="B30" i="27"/>
  <c r="H25" i="27"/>
  <c r="B25" i="27"/>
  <c r="B24" i="27"/>
  <c r="B23" i="27"/>
  <c r="B22" i="27"/>
  <c r="B21" i="27"/>
  <c r="B20" i="27"/>
  <c r="B19" i="27"/>
  <c r="B11" i="27"/>
  <c r="B10" i="27"/>
  <c r="B9" i="27"/>
  <c r="B8" i="27"/>
  <c r="B7" i="27"/>
  <c r="C55" i="26" l="1"/>
  <c r="C54" i="26"/>
  <c r="C53" i="26"/>
  <c r="C52" i="26"/>
  <c r="C51" i="26"/>
  <c r="C50" i="26"/>
  <c r="C49" i="26"/>
  <c r="I34" i="26"/>
  <c r="I32" i="26"/>
  <c r="I33" i="26" s="1"/>
  <c r="I35" i="26" s="1"/>
  <c r="I44" i="26" s="1"/>
  <c r="C34" i="26"/>
  <c r="C33" i="26"/>
  <c r="C32" i="26"/>
  <c r="C31" i="26"/>
  <c r="C30" i="26"/>
  <c r="C29" i="26"/>
  <c r="C28" i="26"/>
  <c r="C27" i="26"/>
  <c r="C26" i="26"/>
  <c r="C25" i="26"/>
  <c r="C24" i="26"/>
  <c r="C23" i="26"/>
  <c r="F22" i="26"/>
  <c r="C22" i="26"/>
  <c r="C21" i="26"/>
  <c r="C20" i="26"/>
  <c r="C19" i="26"/>
  <c r="C11" i="26"/>
  <c r="C10" i="26"/>
  <c r="C9" i="26"/>
  <c r="C8" i="26"/>
  <c r="C7" i="26"/>
  <c r="B53" i="25" l="1"/>
  <c r="B52" i="25"/>
  <c r="F52" i="25"/>
  <c r="H39" i="25"/>
  <c r="E33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I24" i="33"/>
  <c r="H25" i="25"/>
  <c r="H37" i="25" s="1"/>
  <c r="B25" i="25"/>
  <c r="B24" i="25"/>
  <c r="B23" i="25"/>
  <c r="B22" i="25"/>
  <c r="B21" i="25"/>
  <c r="B20" i="25"/>
  <c r="B19" i="25"/>
  <c r="B17" i="25"/>
  <c r="B16" i="25"/>
  <c r="B15" i="25"/>
  <c r="B14" i="25"/>
  <c r="B13" i="25"/>
  <c r="B12" i="25"/>
  <c r="F12" i="25"/>
  <c r="F13" i="25"/>
  <c r="F14" i="25"/>
  <c r="F15" i="25"/>
  <c r="F16" i="25"/>
  <c r="F17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53" i="25"/>
  <c r="F54" i="25"/>
  <c r="F55" i="25"/>
  <c r="F56" i="25"/>
  <c r="F57" i="25"/>
  <c r="F58" i="25"/>
  <c r="F11" i="25"/>
  <c r="F10" i="25"/>
  <c r="F9" i="25"/>
  <c r="F8" i="25"/>
  <c r="F7" i="25"/>
  <c r="B11" i="25"/>
  <c r="B10" i="25"/>
  <c r="B9" i="25"/>
  <c r="B8" i="25"/>
  <c r="B7" i="25"/>
  <c r="B58" i="24"/>
  <c r="A59" i="25" s="1"/>
  <c r="C57" i="24"/>
  <c r="B58" i="25" s="1"/>
  <c r="C56" i="24"/>
  <c r="B57" i="25" s="1"/>
  <c r="C55" i="24"/>
  <c r="B56" i="25" s="1"/>
  <c r="C54" i="24"/>
  <c r="B55" i="25" s="1"/>
  <c r="C53" i="24"/>
  <c r="B54" i="25" s="1"/>
  <c r="C52" i="24"/>
  <c r="I39" i="24"/>
  <c r="F39" i="24"/>
  <c r="A55" i="28" l="1"/>
  <c r="A54" i="27"/>
  <c r="B56" i="26"/>
  <c r="E34" i="25"/>
  <c r="F38" i="30"/>
  <c r="F34" i="29"/>
  <c r="F34" i="30"/>
  <c r="F35" i="29"/>
  <c r="E32" i="28"/>
  <c r="F36" i="29"/>
  <c r="E38" i="31"/>
  <c r="E31" i="31"/>
  <c r="E33" i="28"/>
  <c r="F35" i="30"/>
  <c r="F38" i="29"/>
  <c r="F31" i="29"/>
  <c r="E34" i="31"/>
  <c r="E34" i="28"/>
  <c r="E29" i="28"/>
  <c r="F36" i="30"/>
  <c r="E35" i="31"/>
  <c r="E36" i="28"/>
  <c r="F31" i="30"/>
  <c r="E36" i="31"/>
  <c r="E33" i="27"/>
  <c r="E32" i="27"/>
  <c r="E34" i="27"/>
  <c r="F33" i="26"/>
  <c r="F28" i="26"/>
  <c r="F31" i="26"/>
  <c r="F32" i="26"/>
  <c r="F30" i="26"/>
  <c r="C12" i="26"/>
  <c r="B12" i="27"/>
  <c r="C13" i="26"/>
  <c r="B13" i="27"/>
  <c r="C17" i="26"/>
  <c r="B17" i="27"/>
  <c r="C14" i="26"/>
  <c r="B14" i="27"/>
  <c r="C15" i="26"/>
  <c r="B15" i="27"/>
  <c r="C16" i="26"/>
  <c r="B16" i="27"/>
  <c r="E36" i="25"/>
  <c r="I37" i="23"/>
  <c r="I49" i="23" s="1"/>
  <c r="F37" i="24"/>
  <c r="I34" i="24"/>
  <c r="F34" i="24"/>
  <c r="E38" i="25" s="1"/>
  <c r="F26" i="23"/>
  <c r="F25" i="24" s="1"/>
  <c r="E28" i="24"/>
  <c r="E27" i="24"/>
  <c r="E26" i="24"/>
  <c r="E25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F21" i="24"/>
  <c r="E23" i="25" s="1"/>
  <c r="E24" i="24"/>
  <c r="E23" i="24"/>
  <c r="E22" i="24"/>
  <c r="E21" i="24"/>
  <c r="E20" i="24"/>
  <c r="E19" i="24"/>
  <c r="E17" i="24"/>
  <c r="C24" i="24"/>
  <c r="C23" i="24"/>
  <c r="C22" i="24"/>
  <c r="C21" i="24"/>
  <c r="C20" i="24"/>
  <c r="C19" i="24"/>
  <c r="C17" i="24"/>
  <c r="C16" i="24"/>
  <c r="D42" i="31" l="1"/>
  <c r="D41" i="31"/>
  <c r="F38" i="26"/>
  <c r="F39" i="26"/>
  <c r="F41" i="26"/>
  <c r="B57" i="29"/>
  <c r="A60" i="31"/>
  <c r="B57" i="30"/>
  <c r="H34" i="27"/>
  <c r="I31" i="26"/>
  <c r="H36" i="25"/>
  <c r="E26" i="25"/>
  <c r="E27" i="25"/>
  <c r="B14" i="28"/>
  <c r="B14" i="31"/>
  <c r="B15" i="28"/>
  <c r="B15" i="31"/>
  <c r="B18" i="28"/>
  <c r="B17" i="31"/>
  <c r="B12" i="28"/>
  <c r="B12" i="31"/>
  <c r="B16" i="28"/>
  <c r="B16" i="31"/>
  <c r="B13" i="28"/>
  <c r="B13" i="31"/>
  <c r="D20" i="25"/>
  <c r="D23" i="25"/>
  <c r="D24" i="25"/>
  <c r="D21" i="25"/>
  <c r="D25" i="25"/>
  <c r="D22" i="25"/>
  <c r="D19" i="25"/>
  <c r="D29" i="25"/>
  <c r="D26" i="25"/>
  <c r="D27" i="25"/>
  <c r="D28" i="25"/>
  <c r="C15" i="24"/>
  <c r="C14" i="24"/>
  <c r="B7" i="2"/>
  <c r="D8" i="2"/>
  <c r="D9" i="2" s="1"/>
  <c r="D10" i="2" s="1"/>
  <c r="B8" i="2"/>
  <c r="B9" i="2"/>
  <c r="H9" i="2"/>
  <c r="B10" i="2"/>
  <c r="B11" i="2"/>
  <c r="E11" i="2"/>
  <c r="B12" i="2"/>
  <c r="D12" i="2"/>
  <c r="D13" i="2" s="1"/>
  <c r="D14" i="2" s="1"/>
  <c r="D15" i="2" s="1"/>
  <c r="D16" i="2" s="1"/>
  <c r="B13" i="2"/>
  <c r="C13" i="33" s="1"/>
  <c r="E13" i="2"/>
  <c r="B14" i="2"/>
  <c r="E14" i="2"/>
  <c r="H14" i="2"/>
  <c r="H15" i="2" s="1"/>
  <c r="B15" i="2"/>
  <c r="C15" i="33" s="1"/>
  <c r="B16" i="2"/>
  <c r="C16" i="33" s="1"/>
  <c r="B17" i="2"/>
  <c r="C17" i="33" s="1"/>
  <c r="E17" i="2"/>
  <c r="B19" i="2"/>
  <c r="D19" i="2"/>
  <c r="B20" i="2"/>
  <c r="C20" i="2"/>
  <c r="C21" i="2" s="1"/>
  <c r="B21" i="2"/>
  <c r="B22" i="2"/>
  <c r="H22" i="2"/>
  <c r="B23" i="2"/>
  <c r="E23" i="2"/>
  <c r="E31" i="2" s="1"/>
  <c r="B24" i="2"/>
  <c r="H24" i="2"/>
  <c r="I23" i="24" s="1"/>
  <c r="H22" i="25" s="1"/>
  <c r="H23" i="25" s="1"/>
  <c r="D26" i="2"/>
  <c r="D27" i="2" s="1"/>
  <c r="H26" i="2"/>
  <c r="B26" i="2"/>
  <c r="B27" i="2"/>
  <c r="B28" i="2"/>
  <c r="B29" i="2"/>
  <c r="D29" i="2"/>
  <c r="D30" i="2" s="1"/>
  <c r="D31" i="2" s="1"/>
  <c r="D32" i="2" s="1"/>
  <c r="D33" i="2" s="1"/>
  <c r="D34" i="2" s="1"/>
  <c r="D35" i="2" s="1"/>
  <c r="D36" i="2" s="1"/>
  <c r="B30" i="2"/>
  <c r="E30" i="2"/>
  <c r="B31" i="2"/>
  <c r="H32" i="2"/>
  <c r="B33" i="2"/>
  <c r="H33" i="2"/>
  <c r="I22" i="23" s="1"/>
  <c r="B34" i="2"/>
  <c r="B35" i="2"/>
  <c r="H35" i="2"/>
  <c r="H46" i="2" s="1"/>
  <c r="H47" i="2" s="1"/>
  <c r="B36" i="2"/>
  <c r="D37" i="2"/>
  <c r="D40" i="2" s="1"/>
  <c r="D46" i="2" s="1"/>
  <c r="D47" i="2" s="1"/>
  <c r="D48" i="2" s="1"/>
  <c r="B38" i="2"/>
  <c r="B46" i="2"/>
  <c r="B47" i="2"/>
  <c r="B48" i="2"/>
  <c r="E48" i="2"/>
  <c r="B51" i="2"/>
  <c r="D51" i="2"/>
  <c r="D53" i="2" s="1"/>
  <c r="B52" i="2"/>
  <c r="B53" i="2"/>
  <c r="B54" i="2"/>
  <c r="B55" i="2"/>
  <c r="C55" i="2"/>
  <c r="E55" i="2"/>
  <c r="B56" i="2"/>
  <c r="C56" i="2"/>
  <c r="B57" i="2"/>
  <c r="C13" i="24"/>
  <c r="C12" i="24"/>
  <c r="C11" i="24"/>
  <c r="C10" i="24"/>
  <c r="C9" i="24"/>
  <c r="C8" i="24"/>
  <c r="C7" i="24"/>
  <c r="C58" i="23"/>
  <c r="C57" i="23"/>
  <c r="C55" i="23"/>
  <c r="C54" i="23"/>
  <c r="C53" i="23"/>
  <c r="C52" i="23"/>
  <c r="C37" i="23"/>
  <c r="C36" i="23"/>
  <c r="C35" i="23"/>
  <c r="C34" i="23"/>
  <c r="C33" i="23"/>
  <c r="C32" i="23"/>
  <c r="F29" i="23"/>
  <c r="C31" i="23"/>
  <c r="C30" i="23"/>
  <c r="I29" i="23"/>
  <c r="C29" i="23"/>
  <c r="F28" i="23"/>
  <c r="C28" i="23"/>
  <c r="C27" i="23"/>
  <c r="F27" i="23"/>
  <c r="F26" i="24" s="1"/>
  <c r="C26" i="23"/>
  <c r="I25" i="23"/>
  <c r="I24" i="24" s="1"/>
  <c r="C25" i="23"/>
  <c r="F24" i="23"/>
  <c r="F23" i="24" s="1"/>
  <c r="E22" i="25" s="1"/>
  <c r="C24" i="23"/>
  <c r="C23" i="23"/>
  <c r="C22" i="23"/>
  <c r="I21" i="23"/>
  <c r="C21" i="23"/>
  <c r="I19" i="23"/>
  <c r="C20" i="23"/>
  <c r="C19" i="23"/>
  <c r="F17" i="23"/>
  <c r="C17" i="23"/>
  <c r="C16" i="23"/>
  <c r="C15" i="23"/>
  <c r="C14" i="23"/>
  <c r="C13" i="23"/>
  <c r="C12" i="23"/>
  <c r="C11" i="23"/>
  <c r="C10" i="23"/>
  <c r="C9" i="23"/>
  <c r="C8" i="23"/>
  <c r="C7" i="23"/>
  <c r="I53" i="33"/>
  <c r="F53" i="33"/>
  <c r="F58" i="23" s="1"/>
  <c r="F57" i="24" s="1"/>
  <c r="E58" i="25" s="1"/>
  <c r="C53" i="33"/>
  <c r="F52" i="33"/>
  <c r="F57" i="23" s="1"/>
  <c r="F56" i="24" s="1"/>
  <c r="E57" i="25" s="1"/>
  <c r="C52" i="33"/>
  <c r="F51" i="33"/>
  <c r="C51" i="33"/>
  <c r="C56" i="23" s="1"/>
  <c r="F50" i="33"/>
  <c r="F55" i="23" s="1"/>
  <c r="C50" i="33"/>
  <c r="I49" i="33"/>
  <c r="F49" i="33"/>
  <c r="F54" i="23" s="1"/>
  <c r="F53" i="24" s="1"/>
  <c r="E54" i="25" s="1"/>
  <c r="C49" i="33"/>
  <c r="F48" i="33"/>
  <c r="F52" i="23" s="1"/>
  <c r="F51" i="24" s="1"/>
  <c r="E53" i="25" s="1"/>
  <c r="F47" i="33"/>
  <c r="F53" i="23" s="1"/>
  <c r="F52" i="24" s="1"/>
  <c r="E52" i="25" s="1"/>
  <c r="C48" i="33"/>
  <c r="I47" i="33"/>
  <c r="I51" i="33" s="1"/>
  <c r="C47" i="33"/>
  <c r="C35" i="33"/>
  <c r="C34" i="33"/>
  <c r="C33" i="33"/>
  <c r="I32" i="33"/>
  <c r="F32" i="33"/>
  <c r="C32" i="33"/>
  <c r="I31" i="33"/>
  <c r="I35" i="33" s="1"/>
  <c r="C31" i="33"/>
  <c r="I30" i="33"/>
  <c r="I30" i="23" s="1"/>
  <c r="I30" i="24" s="1"/>
  <c r="H30" i="25" s="1"/>
  <c r="F30" i="33"/>
  <c r="C30" i="33"/>
  <c r="C29" i="33"/>
  <c r="F28" i="33"/>
  <c r="C28" i="33"/>
  <c r="F27" i="33"/>
  <c r="C27" i="33"/>
  <c r="F26" i="33"/>
  <c r="C26" i="33"/>
  <c r="F25" i="33"/>
  <c r="C25" i="33"/>
  <c r="F24" i="33"/>
  <c r="C24" i="33"/>
  <c r="I23" i="33"/>
  <c r="F23" i="33"/>
  <c r="C23" i="33"/>
  <c r="I22" i="33"/>
  <c r="F22" i="33"/>
  <c r="C22" i="33"/>
  <c r="I21" i="33"/>
  <c r="C21" i="33"/>
  <c r="I20" i="33"/>
  <c r="F20" i="33"/>
  <c r="C20" i="33"/>
  <c r="I19" i="33"/>
  <c r="F19" i="33"/>
  <c r="F19" i="23" s="1"/>
  <c r="F17" i="24" s="1"/>
  <c r="C19" i="33"/>
  <c r="F17" i="33"/>
  <c r="F16" i="33"/>
  <c r="F16" i="23" s="1"/>
  <c r="F15" i="33"/>
  <c r="F15" i="23" s="1"/>
  <c r="I14" i="33"/>
  <c r="C14" i="33"/>
  <c r="F13" i="33"/>
  <c r="C12" i="33"/>
  <c r="F39" i="33" l="1"/>
  <c r="F41" i="33"/>
  <c r="F38" i="33"/>
  <c r="I33" i="33"/>
  <c r="I36" i="33"/>
  <c r="I44" i="33" s="1"/>
  <c r="F30" i="23"/>
  <c r="F30" i="24" s="1"/>
  <c r="E41" i="2"/>
  <c r="E43" i="2"/>
  <c r="E40" i="2"/>
  <c r="F32" i="24"/>
  <c r="E32" i="25" s="1"/>
  <c r="E33" i="31" s="1"/>
  <c r="F31" i="33"/>
  <c r="F33" i="33" s="1"/>
  <c r="H16" i="2"/>
  <c r="H17" i="2" s="1"/>
  <c r="I15" i="33"/>
  <c r="I16" i="33" s="1"/>
  <c r="I17" i="33" s="1"/>
  <c r="H10" i="2"/>
  <c r="H11" i="2" s="1"/>
  <c r="H18" i="2"/>
  <c r="E23" i="33"/>
  <c r="D24" i="2"/>
  <c r="C22" i="2"/>
  <c r="C25" i="2" s="1"/>
  <c r="I31" i="23"/>
  <c r="I35" i="23" s="1"/>
  <c r="I29" i="24"/>
  <c r="I31" i="24" s="1"/>
  <c r="F31" i="23"/>
  <c r="F29" i="24"/>
  <c r="I17" i="24"/>
  <c r="I19" i="24"/>
  <c r="I20" i="24"/>
  <c r="E34" i="2"/>
  <c r="I22" i="26"/>
  <c r="F51" i="29"/>
  <c r="E49" i="28"/>
  <c r="F51" i="30"/>
  <c r="E54" i="31"/>
  <c r="E48" i="27"/>
  <c r="F50" i="26"/>
  <c r="E59" i="31"/>
  <c r="F56" i="30"/>
  <c r="F56" i="29"/>
  <c r="E54" i="28"/>
  <c r="E53" i="27"/>
  <c r="F55" i="26"/>
  <c r="I23" i="23"/>
  <c r="I21" i="24"/>
  <c r="F26" i="29"/>
  <c r="E27" i="31"/>
  <c r="E30" i="31" s="1"/>
  <c r="F27" i="30"/>
  <c r="F27" i="29"/>
  <c r="E28" i="31"/>
  <c r="E24" i="28"/>
  <c r="F28" i="29"/>
  <c r="E25" i="28"/>
  <c r="F28" i="30"/>
  <c r="F26" i="30"/>
  <c r="E26" i="31"/>
  <c r="E26" i="28"/>
  <c r="E27" i="27"/>
  <c r="E26" i="27"/>
  <c r="F23" i="26"/>
  <c r="F25" i="26"/>
  <c r="F24" i="26"/>
  <c r="E55" i="31"/>
  <c r="F52" i="30"/>
  <c r="F52" i="29"/>
  <c r="E50" i="28"/>
  <c r="E49" i="27"/>
  <c r="F51" i="26"/>
  <c r="F27" i="24"/>
  <c r="E28" i="25" s="1"/>
  <c r="F28" i="24"/>
  <c r="E29" i="25" s="1"/>
  <c r="F16" i="24"/>
  <c r="E17" i="25" s="1"/>
  <c r="F15" i="24"/>
  <c r="E15" i="25" s="1"/>
  <c r="I31" i="29"/>
  <c r="H29" i="28"/>
  <c r="I31" i="30"/>
  <c r="H31" i="31"/>
  <c r="H30" i="27"/>
  <c r="I28" i="26"/>
  <c r="F56" i="23"/>
  <c r="F55" i="24" s="1"/>
  <c r="E56" i="25" s="1"/>
  <c r="F54" i="24"/>
  <c r="E55" i="25" s="1"/>
  <c r="F55" i="30"/>
  <c r="F55" i="29"/>
  <c r="E53" i="28"/>
  <c r="E58" i="31"/>
  <c r="E52" i="27"/>
  <c r="F54" i="26"/>
  <c r="F50" i="30"/>
  <c r="E48" i="28"/>
  <c r="E53" i="31"/>
  <c r="E47" i="27"/>
  <c r="F49" i="26"/>
  <c r="C13" i="30"/>
  <c r="C13" i="29"/>
  <c r="C15" i="29"/>
  <c r="C15" i="30"/>
  <c r="C16" i="30"/>
  <c r="C16" i="29"/>
  <c r="C17" i="30"/>
  <c r="C17" i="29"/>
  <c r="C14" i="30"/>
  <c r="C14" i="29"/>
  <c r="C12" i="30"/>
  <c r="C12" i="29"/>
  <c r="E25" i="26"/>
  <c r="E26" i="26"/>
  <c r="E24" i="26"/>
  <c r="E23" i="26"/>
  <c r="E19" i="26"/>
  <c r="E22" i="26"/>
  <c r="E20" i="26"/>
  <c r="E21" i="26"/>
  <c r="E20" i="33"/>
  <c r="D57" i="2"/>
  <c r="D23" i="2"/>
  <c r="E24" i="33"/>
  <c r="E19" i="23" s="1"/>
  <c r="E21" i="33"/>
  <c r="D22" i="2"/>
  <c r="D21" i="2"/>
  <c r="D20" i="2"/>
  <c r="E22" i="33"/>
  <c r="E19" i="33"/>
  <c r="D11" i="2"/>
  <c r="D52" i="2"/>
  <c r="D54" i="2"/>
  <c r="E47" i="33"/>
  <c r="E48" i="33" s="1"/>
  <c r="E49" i="33" s="1"/>
  <c r="E50" i="33" s="1"/>
  <c r="E51" i="33" s="1"/>
  <c r="E52" i="33" s="1"/>
  <c r="E53" i="33" s="1"/>
  <c r="H27" i="2"/>
  <c r="I26" i="33"/>
  <c r="D56" i="2"/>
  <c r="H54" i="2"/>
  <c r="H50" i="22" s="1"/>
  <c r="H51" i="22" s="1"/>
  <c r="H37" i="2"/>
  <c r="D55" i="2"/>
  <c r="I52" i="23"/>
  <c r="I48" i="33"/>
  <c r="E53" i="22"/>
  <c r="E52" i="22"/>
  <c r="B52" i="22"/>
  <c r="E50" i="22"/>
  <c r="E51" i="22" s="1"/>
  <c r="B50" i="22"/>
  <c r="H49" i="22"/>
  <c r="E49" i="22"/>
  <c r="B49" i="22"/>
  <c r="E48" i="22"/>
  <c r="H48" i="22"/>
  <c r="H47" i="22"/>
  <c r="E47" i="22"/>
  <c r="E36" i="22"/>
  <c r="B36" i="22"/>
  <c r="B35" i="22"/>
  <c r="E34" i="22"/>
  <c r="B34" i="22"/>
  <c r="H33" i="22"/>
  <c r="H37" i="22" s="1"/>
  <c r="H45" i="22" s="1"/>
  <c r="B33" i="22"/>
  <c r="E32" i="22"/>
  <c r="E33" i="22" s="1"/>
  <c r="B32" i="22"/>
  <c r="H31" i="22"/>
  <c r="H32" i="22" s="1"/>
  <c r="H34" i="22" s="1"/>
  <c r="H36" i="22" s="1"/>
  <c r="D31" i="22"/>
  <c r="D32" i="22" s="1"/>
  <c r="B31" i="22"/>
  <c r="H30" i="22"/>
  <c r="B30" i="22"/>
  <c r="H29" i="22"/>
  <c r="I28" i="33" s="1"/>
  <c r="B29" i="22"/>
  <c r="B28" i="22"/>
  <c r="E27" i="22"/>
  <c r="B27" i="22"/>
  <c r="B26" i="22"/>
  <c r="B25" i="22"/>
  <c r="H24" i="22"/>
  <c r="H27" i="22" s="1"/>
  <c r="B24" i="22"/>
  <c r="B23" i="22"/>
  <c r="B22" i="22"/>
  <c r="H21" i="22"/>
  <c r="H26" i="22" s="1"/>
  <c r="B21" i="22"/>
  <c r="H20" i="22"/>
  <c r="E20" i="22"/>
  <c r="B20" i="22"/>
  <c r="E18" i="22"/>
  <c r="E17" i="22"/>
  <c r="E16" i="22"/>
  <c r="E14" i="22"/>
  <c r="E15" i="22" s="1"/>
  <c r="F14" i="33" s="1"/>
  <c r="E13" i="22"/>
  <c r="F12" i="33" s="1"/>
  <c r="F12" i="23" s="1"/>
  <c r="H18" i="22"/>
  <c r="H17" i="22"/>
  <c r="H16" i="22"/>
  <c r="H15" i="22"/>
  <c r="H14" i="22"/>
  <c r="H13" i="22"/>
  <c r="I12" i="33" s="1"/>
  <c r="D17" i="22"/>
  <c r="D16" i="22"/>
  <c r="D15" i="22"/>
  <c r="D14" i="22"/>
  <c r="D13" i="22"/>
  <c r="B18" i="22"/>
  <c r="B17" i="22"/>
  <c r="B16" i="22"/>
  <c r="B15" i="22"/>
  <c r="B14" i="22"/>
  <c r="C12" i="22"/>
  <c r="C11" i="22"/>
  <c r="C10" i="22"/>
  <c r="C9" i="22"/>
  <c r="C8" i="22"/>
  <c r="C7" i="22"/>
  <c r="B13" i="22"/>
  <c r="H12" i="22"/>
  <c r="H11" i="22"/>
  <c r="H10" i="22"/>
  <c r="H9" i="22"/>
  <c r="H19" i="22" s="1"/>
  <c r="H8" i="22"/>
  <c r="H7" i="22"/>
  <c r="I7" i="33" s="1"/>
  <c r="I9" i="33" s="1"/>
  <c r="I18" i="33" s="1"/>
  <c r="F12" i="22"/>
  <c r="F16" i="22" s="1"/>
  <c r="F11" i="22"/>
  <c r="F10" i="22"/>
  <c r="F9" i="22"/>
  <c r="F8" i="22"/>
  <c r="F7" i="22"/>
  <c r="E8" i="22"/>
  <c r="E24" i="22" s="1"/>
  <c r="E25" i="22" s="1"/>
  <c r="E26" i="22" s="1"/>
  <c r="E7" i="22"/>
  <c r="E7" i="33"/>
  <c r="B12" i="22"/>
  <c r="C11" i="33" s="1"/>
  <c r="B11" i="22"/>
  <c r="C10" i="33" s="1"/>
  <c r="B10" i="22"/>
  <c r="B9" i="22"/>
  <c r="C9" i="33" s="1"/>
  <c r="B8" i="22"/>
  <c r="C8" i="33" s="1"/>
  <c r="B7" i="22"/>
  <c r="C7" i="33" s="1"/>
  <c r="E30" i="25" l="1"/>
  <c r="F43" i="24"/>
  <c r="F45" i="24"/>
  <c r="F42" i="24"/>
  <c r="F42" i="23"/>
  <c r="F41" i="23"/>
  <c r="F44" i="23"/>
  <c r="I27" i="33"/>
  <c r="I25" i="33"/>
  <c r="I36" i="23"/>
  <c r="I35" i="24" s="1"/>
  <c r="H32" i="25" s="1"/>
  <c r="I47" i="23"/>
  <c r="I32" i="23"/>
  <c r="I33" i="23" s="1"/>
  <c r="I38" i="23" s="1"/>
  <c r="I40" i="23" s="1"/>
  <c r="F7" i="33"/>
  <c r="F44" i="33" s="1"/>
  <c r="E45" i="22"/>
  <c r="E35" i="25"/>
  <c r="E37" i="25" s="1"/>
  <c r="F33" i="30"/>
  <c r="F33" i="29"/>
  <c r="F29" i="26"/>
  <c r="E31" i="28"/>
  <c r="E31" i="27"/>
  <c r="C23" i="2"/>
  <c r="I19" i="29"/>
  <c r="I19" i="30"/>
  <c r="I20" i="29"/>
  <c r="I21" i="30"/>
  <c r="I22" i="29"/>
  <c r="I20" i="30"/>
  <c r="I21" i="29"/>
  <c r="H19" i="25"/>
  <c r="H24" i="25" s="1"/>
  <c r="H20" i="25"/>
  <c r="I19" i="26" s="1"/>
  <c r="I20" i="26" s="1"/>
  <c r="I33" i="24"/>
  <c r="H31" i="25"/>
  <c r="I27" i="26" s="1"/>
  <c r="F32" i="23"/>
  <c r="F31" i="24"/>
  <c r="I35" i="29"/>
  <c r="I35" i="30"/>
  <c r="H35" i="31"/>
  <c r="H33" i="28"/>
  <c r="I24" i="23"/>
  <c r="I22" i="24"/>
  <c r="H21" i="25" s="1"/>
  <c r="I53" i="23"/>
  <c r="I54" i="23" s="1"/>
  <c r="I55" i="23" s="1"/>
  <c r="I56" i="23" s="1"/>
  <c r="I57" i="23" s="1"/>
  <c r="I58" i="23" s="1"/>
  <c r="I51" i="24"/>
  <c r="E17" i="27"/>
  <c r="F17" i="26"/>
  <c r="F54" i="29"/>
  <c r="E56" i="31"/>
  <c r="E52" i="28"/>
  <c r="F54" i="30"/>
  <c r="E57" i="31"/>
  <c r="F53" i="30"/>
  <c r="F53" i="29"/>
  <c r="E51" i="28"/>
  <c r="E51" i="27"/>
  <c r="E50" i="27"/>
  <c r="F52" i="26"/>
  <c r="F53" i="26"/>
  <c r="E15" i="27"/>
  <c r="F15" i="26"/>
  <c r="E22" i="23"/>
  <c r="E24" i="23"/>
  <c r="E25" i="23" s="1"/>
  <c r="E20" i="30"/>
  <c r="E24" i="30"/>
  <c r="E23" i="29"/>
  <c r="D22" i="31"/>
  <c r="D19" i="31"/>
  <c r="D23" i="28"/>
  <c r="E20" i="29"/>
  <c r="E24" i="29"/>
  <c r="D20" i="28"/>
  <c r="E22" i="29"/>
  <c r="D21" i="31"/>
  <c r="D22" i="28"/>
  <c r="E21" i="30"/>
  <c r="E25" i="30"/>
  <c r="D23" i="31"/>
  <c r="D19" i="28"/>
  <c r="E22" i="30"/>
  <c r="E19" i="30"/>
  <c r="E21" i="29"/>
  <c r="E25" i="29"/>
  <c r="D20" i="31"/>
  <c r="D24" i="31"/>
  <c r="D21" i="28"/>
  <c r="E23" i="30"/>
  <c r="E19" i="29"/>
  <c r="D25" i="31"/>
  <c r="D20" i="27"/>
  <c r="D24" i="27"/>
  <c r="D21" i="27"/>
  <c r="D25" i="27"/>
  <c r="D23" i="27"/>
  <c r="D22" i="27"/>
  <c r="D19" i="27"/>
  <c r="E21" i="23"/>
  <c r="E20" i="23"/>
  <c r="E23" i="23"/>
  <c r="D33" i="22"/>
  <c r="D34" i="22" s="1"/>
  <c r="D35" i="22" s="1"/>
  <c r="D36" i="22" s="1"/>
  <c r="E29" i="33"/>
  <c r="E52" i="23"/>
  <c r="E57" i="23" s="1"/>
  <c r="E58" i="23" s="1"/>
  <c r="F13" i="22"/>
  <c r="F18" i="22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5" i="22" s="1"/>
  <c r="F36" i="22" s="1"/>
  <c r="H48" i="2"/>
  <c r="F15" i="22"/>
  <c r="F17" i="22"/>
  <c r="F14" i="22"/>
  <c r="I50" i="33"/>
  <c r="H55" i="2"/>
  <c r="H56" i="2" s="1"/>
  <c r="H52" i="22" s="1"/>
  <c r="E9" i="22"/>
  <c r="E8" i="33"/>
  <c r="E7" i="23"/>
  <c r="E10" i="33"/>
  <c r="I8" i="33"/>
  <c r="I11" i="23"/>
  <c r="I7" i="23"/>
  <c r="I7" i="24" s="1"/>
  <c r="I10" i="33"/>
  <c r="I10" i="23"/>
  <c r="I8" i="23"/>
  <c r="I9" i="23"/>
  <c r="I18" i="23" s="1"/>
  <c r="E11" i="22"/>
  <c r="E16" i="33"/>
  <c r="E12" i="33"/>
  <c r="E12" i="23" s="1"/>
  <c r="E13" i="33"/>
  <c r="E15" i="33"/>
  <c r="E14" i="33"/>
  <c r="F13" i="23"/>
  <c r="F14" i="23" s="1"/>
  <c r="F12" i="24"/>
  <c r="E11" i="33"/>
  <c r="E12" i="22"/>
  <c r="I11" i="33"/>
  <c r="E9" i="33"/>
  <c r="F10" i="33"/>
  <c r="I14" i="23"/>
  <c r="I17" i="23"/>
  <c r="I13" i="23"/>
  <c r="I13" i="33"/>
  <c r="I15" i="23"/>
  <c r="I16" i="23"/>
  <c r="I12" i="23"/>
  <c r="I12" i="24" s="1"/>
  <c r="F11" i="33"/>
  <c r="E10" i="22"/>
  <c r="B53" i="22"/>
  <c r="B51" i="22"/>
  <c r="B48" i="22"/>
  <c r="B47" i="22"/>
  <c r="I36" i="24" l="1"/>
  <c r="I48" i="24" s="1"/>
  <c r="F9" i="33"/>
  <c r="F8" i="33"/>
  <c r="F7" i="23"/>
  <c r="F49" i="23" s="1"/>
  <c r="E31" i="25"/>
  <c r="F27" i="26" s="1"/>
  <c r="C26" i="2"/>
  <c r="C27" i="2" s="1"/>
  <c r="C28" i="2" s="1"/>
  <c r="C29" i="2" s="1"/>
  <c r="C30" i="2" s="1"/>
  <c r="C32" i="2" s="1"/>
  <c r="C33" i="2" s="1"/>
  <c r="C34" i="2" s="1"/>
  <c r="F33" i="23"/>
  <c r="F33" i="24"/>
  <c r="F36" i="24" s="1"/>
  <c r="I37" i="30"/>
  <c r="I38" i="30"/>
  <c r="H34" i="31"/>
  <c r="H36" i="28"/>
  <c r="I34" i="30"/>
  <c r="I36" i="29"/>
  <c r="H36" i="31"/>
  <c r="I36" i="30"/>
  <c r="I37" i="29"/>
  <c r="H37" i="31"/>
  <c r="H34" i="28"/>
  <c r="I38" i="29"/>
  <c r="H38" i="31"/>
  <c r="H35" i="28"/>
  <c r="I34" i="29"/>
  <c r="H32" i="28"/>
  <c r="H31" i="27"/>
  <c r="I29" i="26"/>
  <c r="H33" i="25"/>
  <c r="H15" i="25"/>
  <c r="H12" i="25"/>
  <c r="H13" i="25"/>
  <c r="H17" i="25"/>
  <c r="H16" i="25"/>
  <c r="H14" i="25"/>
  <c r="H9" i="25"/>
  <c r="H8" i="25"/>
  <c r="H11" i="25"/>
  <c r="H10" i="25"/>
  <c r="H7" i="25"/>
  <c r="E17" i="31"/>
  <c r="E18" i="28"/>
  <c r="F13" i="24"/>
  <c r="F14" i="24" s="1"/>
  <c r="E13" i="25"/>
  <c r="E12" i="25"/>
  <c r="E14" i="25"/>
  <c r="I27" i="23"/>
  <c r="I28" i="23" s="1"/>
  <c r="I25" i="24"/>
  <c r="E15" i="31"/>
  <c r="E15" i="28"/>
  <c r="H53" i="25"/>
  <c r="H57" i="25"/>
  <c r="H56" i="25"/>
  <c r="I52" i="24"/>
  <c r="H55" i="25"/>
  <c r="H52" i="25"/>
  <c r="H54" i="25"/>
  <c r="H58" i="25"/>
  <c r="I53" i="24"/>
  <c r="I54" i="24"/>
  <c r="E54" i="23"/>
  <c r="E56" i="23"/>
  <c r="E51" i="24"/>
  <c r="I15" i="24"/>
  <c r="I14" i="24"/>
  <c r="I13" i="24"/>
  <c r="I16" i="24"/>
  <c r="E55" i="23"/>
  <c r="E53" i="23"/>
  <c r="E31" i="23"/>
  <c r="E35" i="24" s="1"/>
  <c r="E29" i="23"/>
  <c r="E30" i="23"/>
  <c r="E30" i="33"/>
  <c r="E31" i="33" s="1"/>
  <c r="E32" i="33" s="1"/>
  <c r="E33" i="33" s="1"/>
  <c r="E34" i="33" s="1"/>
  <c r="E35" i="33" s="1"/>
  <c r="F34" i="22"/>
  <c r="E13" i="23"/>
  <c r="E12" i="24"/>
  <c r="D12" i="25" s="1"/>
  <c r="E14" i="23"/>
  <c r="E16" i="23"/>
  <c r="E15" i="23"/>
  <c r="F9" i="23"/>
  <c r="F11" i="23"/>
  <c r="F20" i="23" s="1"/>
  <c r="I10" i="24"/>
  <c r="I9" i="24"/>
  <c r="I18" i="24" s="1"/>
  <c r="I11" i="24"/>
  <c r="I8" i="24"/>
  <c r="E10" i="23"/>
  <c r="E11" i="23"/>
  <c r="E9" i="23"/>
  <c r="E7" i="24"/>
  <c r="E8" i="23"/>
  <c r="F48" i="22"/>
  <c r="F49" i="22" s="1"/>
  <c r="F50" i="22" s="1"/>
  <c r="F51" i="22" s="1"/>
  <c r="F52" i="22" s="1"/>
  <c r="F53" i="22" s="1"/>
  <c r="F47" i="22"/>
  <c r="D20" i="22"/>
  <c r="D21" i="22" s="1"/>
  <c r="D22" i="22" s="1"/>
  <c r="D23" i="22" s="1"/>
  <c r="D24" i="22" s="1"/>
  <c r="D25" i="22" s="1"/>
  <c r="D26" i="22" s="1"/>
  <c r="D27" i="22" s="1"/>
  <c r="D29" i="22"/>
  <c r="D47" i="22"/>
  <c r="D48" i="22" s="1"/>
  <c r="D49" i="22" s="1"/>
  <c r="D50" i="22" s="1"/>
  <c r="D51" i="22" s="1"/>
  <c r="D52" i="22" s="1"/>
  <c r="D53" i="22" s="1"/>
  <c r="F8" i="23" l="1"/>
  <c r="F10" i="23"/>
  <c r="F7" i="24"/>
  <c r="E30" i="27"/>
  <c r="E10" i="29"/>
  <c r="D9" i="31"/>
  <c r="D7" i="31"/>
  <c r="D8" i="28"/>
  <c r="D9" i="27"/>
  <c r="E10" i="26"/>
  <c r="E11" i="29"/>
  <c r="E7" i="29"/>
  <c r="D8" i="31"/>
  <c r="D11" i="28"/>
  <c r="D10" i="27"/>
  <c r="E11" i="26"/>
  <c r="E7" i="26"/>
  <c r="E8" i="29"/>
  <c r="D11" i="31"/>
  <c r="D10" i="28"/>
  <c r="D11" i="27"/>
  <c r="D7" i="27"/>
  <c r="E8" i="26"/>
  <c r="E9" i="29"/>
  <c r="D10" i="31"/>
  <c r="D9" i="28"/>
  <c r="D7" i="28"/>
  <c r="D8" i="27"/>
  <c r="E9" i="26"/>
  <c r="C37" i="2"/>
  <c r="C47" i="2" s="1"/>
  <c r="C48" i="2" s="1"/>
  <c r="C52" i="2" s="1"/>
  <c r="C57" i="2" s="1"/>
  <c r="C35" i="2"/>
  <c r="I33" i="29"/>
  <c r="H33" i="31"/>
  <c r="I33" i="30"/>
  <c r="H31" i="28"/>
  <c r="H34" i="25"/>
  <c r="I32" i="30"/>
  <c r="I32" i="29"/>
  <c r="H32" i="31"/>
  <c r="H30" i="28"/>
  <c r="H32" i="27"/>
  <c r="I30" i="26"/>
  <c r="I26" i="24"/>
  <c r="I27" i="24" s="1"/>
  <c r="I28" i="24" s="1"/>
  <c r="H26" i="25"/>
  <c r="H27" i="25"/>
  <c r="H28" i="25" s="1"/>
  <c r="H29" i="25" s="1"/>
  <c r="E13" i="27"/>
  <c r="F13" i="26"/>
  <c r="H11" i="27"/>
  <c r="I11" i="26"/>
  <c r="H16" i="27"/>
  <c r="I16" i="26"/>
  <c r="H15" i="27"/>
  <c r="I15" i="26"/>
  <c r="F15" i="29"/>
  <c r="F15" i="30"/>
  <c r="E12" i="27"/>
  <c r="F12" i="26"/>
  <c r="F17" i="30"/>
  <c r="F17" i="29"/>
  <c r="H10" i="27"/>
  <c r="I10" i="26"/>
  <c r="H14" i="27"/>
  <c r="I14" i="26"/>
  <c r="H12" i="27"/>
  <c r="I12" i="26"/>
  <c r="E14" i="27"/>
  <c r="F14" i="26"/>
  <c r="H7" i="27"/>
  <c r="I7" i="26"/>
  <c r="H9" i="27"/>
  <c r="H18" i="27" s="1"/>
  <c r="H18" i="31" s="1"/>
  <c r="I9" i="26"/>
  <c r="I18" i="26" s="1"/>
  <c r="H13" i="27"/>
  <c r="I13" i="26"/>
  <c r="F21" i="23"/>
  <c r="F19" i="24"/>
  <c r="I55" i="24"/>
  <c r="I56" i="24"/>
  <c r="I57" i="24"/>
  <c r="I53" i="30"/>
  <c r="I51" i="30"/>
  <c r="I55" i="29"/>
  <c r="I51" i="29"/>
  <c r="H56" i="31"/>
  <c r="H52" i="28"/>
  <c r="H48" i="28"/>
  <c r="I55" i="30"/>
  <c r="I50" i="30"/>
  <c r="I52" i="29"/>
  <c r="H57" i="31"/>
  <c r="H53" i="31"/>
  <c r="H53" i="28"/>
  <c r="H49" i="28"/>
  <c r="I52" i="30"/>
  <c r="I53" i="29"/>
  <c r="H58" i="31"/>
  <c r="H54" i="31"/>
  <c r="H50" i="28"/>
  <c r="I54" i="30"/>
  <c r="I54" i="29"/>
  <c r="H55" i="31"/>
  <c r="H51" i="28"/>
  <c r="H47" i="27"/>
  <c r="H49" i="27"/>
  <c r="H53" i="27"/>
  <c r="H48" i="27"/>
  <c r="H52" i="27"/>
  <c r="H51" i="27"/>
  <c r="H50" i="27"/>
  <c r="I49" i="26"/>
  <c r="I53" i="26"/>
  <c r="I52" i="26"/>
  <c r="I51" i="26"/>
  <c r="I55" i="26"/>
  <c r="I50" i="26"/>
  <c r="I54" i="26"/>
  <c r="H8" i="27"/>
  <c r="I8" i="26"/>
  <c r="H17" i="27"/>
  <c r="I17" i="26"/>
  <c r="D8" i="25"/>
  <c r="D11" i="25"/>
  <c r="D7" i="25"/>
  <c r="D10" i="25"/>
  <c r="D9" i="25"/>
  <c r="D13" i="25"/>
  <c r="D14" i="25"/>
  <c r="D15" i="25"/>
  <c r="D16" i="25"/>
  <c r="E55" i="24"/>
  <c r="E56" i="24" s="1"/>
  <c r="E57" i="24" s="1"/>
  <c r="E53" i="24"/>
  <c r="E52" i="24"/>
  <c r="E54" i="24"/>
  <c r="E39" i="24"/>
  <c r="E31" i="24"/>
  <c r="E36" i="24"/>
  <c r="E32" i="24"/>
  <c r="E38" i="24"/>
  <c r="E30" i="24"/>
  <c r="E37" i="24"/>
  <c r="E33" i="24"/>
  <c r="E34" i="24" s="1"/>
  <c r="E29" i="24"/>
  <c r="E34" i="23"/>
  <c r="E33" i="23"/>
  <c r="E35" i="23"/>
  <c r="E32" i="23"/>
  <c r="F10" i="24"/>
  <c r="E15" i="24"/>
  <c r="E14" i="24"/>
  <c r="E13" i="24"/>
  <c r="E11" i="24"/>
  <c r="E8" i="24"/>
  <c r="E10" i="24"/>
  <c r="E9" i="24"/>
  <c r="B8" i="29"/>
  <c r="B9" i="29" s="1"/>
  <c r="B10" i="29" s="1"/>
  <c r="B8" i="30"/>
  <c r="B9" i="30" s="1"/>
  <c r="B10" i="30" s="1"/>
  <c r="B11" i="30" s="1"/>
  <c r="B14" i="30" s="1"/>
  <c r="B15" i="30" s="1"/>
  <c r="B16" i="30" s="1"/>
  <c r="B17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51" i="30" s="1"/>
  <c r="B52" i="30" s="1"/>
  <c r="B53" i="30" s="1"/>
  <c r="B54" i="30" s="1"/>
  <c r="B55" i="30" s="1"/>
  <c r="B56" i="30" s="1"/>
  <c r="E8" i="25" l="1"/>
  <c r="F48" i="24"/>
  <c r="E9" i="25"/>
  <c r="F9" i="24"/>
  <c r="E7" i="25"/>
  <c r="F16" i="26" s="1"/>
  <c r="F19" i="26" s="1"/>
  <c r="F21" i="26" s="1"/>
  <c r="F26" i="26" s="1"/>
  <c r="E10" i="25"/>
  <c r="F8" i="24"/>
  <c r="E11" i="25"/>
  <c r="F11" i="24"/>
  <c r="E10" i="27"/>
  <c r="E20" i="25"/>
  <c r="E19" i="25"/>
  <c r="E21" i="25"/>
  <c r="H8" i="31"/>
  <c r="H8" i="28"/>
  <c r="F23" i="23"/>
  <c r="F20" i="24"/>
  <c r="H9" i="31"/>
  <c r="H9" i="28"/>
  <c r="E14" i="31"/>
  <c r="E14" i="28"/>
  <c r="H12" i="31"/>
  <c r="H12" i="28"/>
  <c r="H10" i="31"/>
  <c r="H10" i="28"/>
  <c r="E12" i="31"/>
  <c r="E12" i="28"/>
  <c r="H15" i="31"/>
  <c r="H15" i="28"/>
  <c r="H11" i="31"/>
  <c r="H11" i="28"/>
  <c r="H29" i="27"/>
  <c r="H28" i="27"/>
  <c r="H27" i="27"/>
  <c r="H26" i="27"/>
  <c r="I26" i="26"/>
  <c r="I25" i="26"/>
  <c r="I24" i="26"/>
  <c r="I23" i="26"/>
  <c r="H17" i="31"/>
  <c r="H18" i="28"/>
  <c r="H13" i="31"/>
  <c r="H13" i="28"/>
  <c r="H7" i="31"/>
  <c r="H7" i="28"/>
  <c r="H14" i="31"/>
  <c r="H14" i="28"/>
  <c r="H16" i="31"/>
  <c r="H16" i="28"/>
  <c r="E13" i="31"/>
  <c r="E13" i="28"/>
  <c r="E15" i="30"/>
  <c r="E16" i="29"/>
  <c r="E12" i="29"/>
  <c r="D14" i="31"/>
  <c r="E13" i="29"/>
  <c r="D15" i="31"/>
  <c r="E14" i="30"/>
  <c r="E15" i="29"/>
  <c r="D13" i="31"/>
  <c r="E13" i="30"/>
  <c r="E14" i="29"/>
  <c r="D16" i="31"/>
  <c r="D12" i="31"/>
  <c r="E16" i="30"/>
  <c r="E12" i="30"/>
  <c r="D13" i="28"/>
  <c r="D12" i="28"/>
  <c r="D14" i="28"/>
  <c r="D15" i="27"/>
  <c r="E13" i="26"/>
  <c r="D14" i="27"/>
  <c r="E14" i="26"/>
  <c r="D16" i="27"/>
  <c r="D12" i="27"/>
  <c r="E16" i="26"/>
  <c r="D15" i="28"/>
  <c r="D16" i="28"/>
  <c r="D13" i="27"/>
  <c r="E15" i="26"/>
  <c r="E12" i="26"/>
  <c r="D31" i="25"/>
  <c r="D35" i="25"/>
  <c r="D39" i="25"/>
  <c r="D32" i="25"/>
  <c r="D36" i="25"/>
  <c r="D40" i="25"/>
  <c r="D38" i="25"/>
  <c r="D33" i="25"/>
  <c r="D37" i="25"/>
  <c r="D30" i="25"/>
  <c r="D34" i="25"/>
  <c r="D54" i="25"/>
  <c r="D58" i="25"/>
  <c r="D55" i="25"/>
  <c r="D52" i="25"/>
  <c r="D56" i="25"/>
  <c r="D53" i="25"/>
  <c r="D57" i="25"/>
  <c r="E37" i="23"/>
  <c r="E36" i="23"/>
  <c r="C51" i="24"/>
  <c r="E8" i="28" l="1"/>
  <c r="F8" i="26"/>
  <c r="E7" i="27"/>
  <c r="F9" i="26"/>
  <c r="E7" i="31"/>
  <c r="F7" i="30" s="1"/>
  <c r="F7" i="26"/>
  <c r="F46" i="26" s="1"/>
  <c r="E9" i="27"/>
  <c r="E11" i="31"/>
  <c r="F11" i="29" s="1"/>
  <c r="E8" i="31"/>
  <c r="F8" i="29" s="1"/>
  <c r="F10" i="26"/>
  <c r="E11" i="27"/>
  <c r="E11" i="28"/>
  <c r="E7" i="28"/>
  <c r="E10" i="31"/>
  <c r="F10" i="29" s="1"/>
  <c r="F11" i="26"/>
  <c r="E9" i="28"/>
  <c r="E8" i="27"/>
  <c r="E10" i="28"/>
  <c r="E9" i="31"/>
  <c r="F9" i="30" s="1"/>
  <c r="I16" i="30"/>
  <c r="I16" i="29"/>
  <c r="I7" i="29"/>
  <c r="I7" i="30"/>
  <c r="I17" i="30"/>
  <c r="I17" i="29"/>
  <c r="I15" i="29"/>
  <c r="I15" i="30"/>
  <c r="I10" i="30"/>
  <c r="I10" i="29"/>
  <c r="F14" i="29"/>
  <c r="F14" i="30"/>
  <c r="F25" i="23"/>
  <c r="F22" i="24"/>
  <c r="I30" i="30"/>
  <c r="I28" i="30"/>
  <c r="I26" i="30"/>
  <c r="I27" i="29"/>
  <c r="H24" i="28"/>
  <c r="I28" i="29"/>
  <c r="H28" i="28"/>
  <c r="H25" i="28"/>
  <c r="I29" i="30"/>
  <c r="I27" i="30"/>
  <c r="I29" i="29"/>
  <c r="H27" i="28"/>
  <c r="I30" i="29"/>
  <c r="I26" i="29"/>
  <c r="H26" i="28"/>
  <c r="E24" i="25"/>
  <c r="E25" i="25"/>
  <c r="F29" i="30"/>
  <c r="E29" i="31"/>
  <c r="F29" i="29"/>
  <c r="E27" i="28"/>
  <c r="E28" i="28" s="1"/>
  <c r="E28" i="27"/>
  <c r="F7" i="29"/>
  <c r="F13" i="30"/>
  <c r="F13" i="29"/>
  <c r="I14" i="29"/>
  <c r="I14" i="30"/>
  <c r="I13" i="30"/>
  <c r="I13" i="29"/>
  <c r="I11" i="29"/>
  <c r="I11" i="30"/>
  <c r="F12" i="30"/>
  <c r="F12" i="29"/>
  <c r="I12" i="30"/>
  <c r="I12" i="29"/>
  <c r="I9" i="30"/>
  <c r="I18" i="30" s="1"/>
  <c r="I9" i="29"/>
  <c r="I18" i="29" s="1"/>
  <c r="I8" i="29"/>
  <c r="I8" i="30"/>
  <c r="E23" i="27"/>
  <c r="E37" i="30"/>
  <c r="E33" i="30"/>
  <c r="E37" i="29"/>
  <c r="E33" i="29"/>
  <c r="D37" i="31"/>
  <c r="D33" i="31"/>
  <c r="D31" i="28"/>
  <c r="D35" i="28"/>
  <c r="D36" i="31"/>
  <c r="D36" i="28"/>
  <c r="D38" i="31"/>
  <c r="D30" i="28"/>
  <c r="D34" i="28"/>
  <c r="E34" i="30"/>
  <c r="E36" i="29"/>
  <c r="E32" i="29"/>
  <c r="D32" i="31"/>
  <c r="D32" i="28"/>
  <c r="E38" i="30"/>
  <c r="E35" i="30"/>
  <c r="E31" i="30"/>
  <c r="E35" i="29"/>
  <c r="E31" i="29"/>
  <c r="D35" i="31"/>
  <c r="D31" i="31"/>
  <c r="D33" i="28"/>
  <c r="D29" i="28"/>
  <c r="E36" i="30"/>
  <c r="E32" i="30"/>
  <c r="E38" i="29"/>
  <c r="E34" i="29"/>
  <c r="D34" i="31"/>
  <c r="E52" i="30"/>
  <c r="E56" i="29"/>
  <c r="E52" i="29"/>
  <c r="D59" i="31"/>
  <c r="D55" i="31"/>
  <c r="D53" i="28"/>
  <c r="D49" i="28"/>
  <c r="D58" i="31"/>
  <c r="D48" i="28"/>
  <c r="D54" i="28"/>
  <c r="D50" i="28"/>
  <c r="E54" i="30"/>
  <c r="E53" i="30"/>
  <c r="E55" i="29"/>
  <c r="E51" i="29"/>
  <c r="D54" i="31"/>
  <c r="D52" i="28"/>
  <c r="E55" i="30"/>
  <c r="E54" i="29"/>
  <c r="D57" i="31"/>
  <c r="D53" i="31"/>
  <c r="D51" i="28"/>
  <c r="E56" i="30"/>
  <c r="E51" i="30"/>
  <c r="E50" i="30"/>
  <c r="E53" i="29"/>
  <c r="D56" i="31"/>
  <c r="D51" i="27"/>
  <c r="D48" i="27"/>
  <c r="D52" i="27"/>
  <c r="D49" i="27"/>
  <c r="D53" i="27"/>
  <c r="D50" i="27"/>
  <c r="D47" i="27"/>
  <c r="D33" i="27"/>
  <c r="D34" i="27"/>
  <c r="D31" i="27"/>
  <c r="D35" i="27"/>
  <c r="D32" i="27"/>
  <c r="D30" i="27"/>
  <c r="E50" i="26"/>
  <c r="E54" i="26"/>
  <c r="E51" i="26"/>
  <c r="E55" i="26"/>
  <c r="E53" i="26"/>
  <c r="E52" i="26"/>
  <c r="E49" i="26"/>
  <c r="E29" i="26"/>
  <c r="E33" i="26"/>
  <c r="E30" i="26"/>
  <c r="E34" i="26"/>
  <c r="E28" i="26"/>
  <c r="E31" i="26"/>
  <c r="E27" i="26"/>
  <c r="E32" i="26"/>
  <c r="F11" i="30" l="1"/>
  <c r="F8" i="30"/>
  <c r="F10" i="30"/>
  <c r="F9" i="29"/>
  <c r="E25" i="31"/>
  <c r="E23" i="31"/>
  <c r="E22" i="31"/>
  <c r="F36" i="23"/>
  <c r="F35" i="24" s="1"/>
  <c r="F38" i="24" s="1"/>
  <c r="F24" i="24"/>
  <c r="E20" i="28"/>
  <c r="E22" i="28" s="1"/>
  <c r="E23" i="28" s="1"/>
  <c r="E19" i="28"/>
  <c r="E25" i="27"/>
  <c r="E24" i="27"/>
  <c r="F24" i="30" l="1"/>
  <c r="F25" i="30"/>
  <c r="F22" i="29"/>
  <c r="F21" i="29"/>
  <c r="F25" i="29"/>
  <c r="E38" i="26"/>
  <c r="E37" i="26"/>
</calcChain>
</file>

<file path=xl/sharedStrings.xml><?xml version="1.0" encoding="utf-8"?>
<sst xmlns="http://schemas.openxmlformats.org/spreadsheetml/2006/main" count="1952" uniqueCount="200">
  <si>
    <r>
      <rPr>
        <b/>
        <sz val="14"/>
        <rFont val="Arial"/>
        <family val="2"/>
        <charset val="162"/>
      </rPr>
      <t>Kurum:</t>
    </r>
    <r>
      <rPr>
        <sz val="14"/>
        <rFont val="Arial"/>
        <family val="2"/>
        <charset val="162"/>
      </rPr>
      <t xml:space="preserve">  Eskişehir Osmangazi Üniversitesi </t>
    </r>
  </si>
  <si>
    <t>Alt Birim:</t>
  </si>
  <si>
    <t>2022 YILI YILLIK İŞ PLANI</t>
  </si>
  <si>
    <t xml:space="preserve">Ocak Ayı </t>
  </si>
  <si>
    <t>SIRA NO</t>
  </si>
  <si>
    <t>FAALİYET / İŞ</t>
  </si>
  <si>
    <t>FAALİYETİN / İŞİN YAPILACAĞI SON TARİH</t>
  </si>
  <si>
    <t>SORUMLU BİRİM / KİŞİ</t>
  </si>
  <si>
    <t xml:space="preserve">ÇIKTISI </t>
  </si>
  <si>
    <t>DURUM</t>
  </si>
  <si>
    <t xml:space="preserve">YASAL DAYANAĞI </t>
  </si>
  <si>
    <t>01-31</t>
  </si>
  <si>
    <t>Yapılan iş ve işlemlere ilişkin,  kontrol edilmiş her türlü yazı, belge, form, liste, onay, duyuru, rapor, plan, araştırma, analiz, sözlü bilgilendirme.</t>
  </si>
  <si>
    <t>(  )TAMAMLANDI                (   )TAMAMLANAMADI</t>
  </si>
  <si>
    <t>29255 sayılı Resmî Gazete’de yayımlanan “Resmî Yazışmalarda Uygulanacak Usul ve Esaslar Hakkında Yönetmelik”</t>
  </si>
  <si>
    <t>ESOGÜ Önlisans, Lisans Öğretim ve Sınav Yönetmeliği</t>
  </si>
  <si>
    <t>01-15</t>
  </si>
  <si>
    <t>01-05</t>
  </si>
  <si>
    <t>01-10</t>
  </si>
  <si>
    <t>15-25</t>
  </si>
  <si>
    <t>Muhasebe İşlem Fişi</t>
  </si>
  <si>
    <t xml:space="preserve">Kurum:  Eskişehir Osmangazi Üniversitesi </t>
  </si>
  <si>
    <t xml:space="preserve">Şubat Ayı </t>
  </si>
  <si>
    <t xml:space="preserve">Mart Ayı </t>
  </si>
  <si>
    <t xml:space="preserve">Nisan Ayı </t>
  </si>
  <si>
    <t>01-30</t>
  </si>
  <si>
    <t xml:space="preserve">Mayıs Ayı </t>
  </si>
  <si>
    <t xml:space="preserve">Haziran Ayı </t>
  </si>
  <si>
    <t xml:space="preserve">Temmuz Ayı </t>
  </si>
  <si>
    <t xml:space="preserve">Ağustos Ayı </t>
  </si>
  <si>
    <t xml:space="preserve">Eylül Ayı </t>
  </si>
  <si>
    <t xml:space="preserve">Ekim Ayı </t>
  </si>
  <si>
    <t xml:space="preserve">Kasım Ayı </t>
  </si>
  <si>
    <t xml:space="preserve">Aralık Ayı </t>
  </si>
  <si>
    <t>Akademik Teşvik Komisyonun oluşturulması ile ilgili yazışmaların yapılması.</t>
  </si>
  <si>
    <t>Birim: Sağlık Hizmetleri Meslek Yüksekokulu</t>
  </si>
  <si>
    <t>İç ve Dış Paydaşların Bilgilendirilmesi</t>
  </si>
  <si>
    <t>İş akışının aksamasının önününe geçilmesi, işlerin zamanında yerine getirilmesi</t>
  </si>
  <si>
    <t>Düzenli bilgi akışının sağlanması</t>
  </si>
  <si>
    <t>Kurum içi Yönetmenlik ve Yönergeler</t>
  </si>
  <si>
    <t>Ders görevlendirilmesi ile ilgili her türlü yazı belge form onay</t>
  </si>
  <si>
    <t>Tek ders sınavlarına ait her türlü yazı belge form onay</t>
  </si>
  <si>
    <t>Sınavlara ait her türlü belge form yazı görevlendirme</t>
  </si>
  <si>
    <t>2547 sayılı Yükseköğretim Kanunu, Üniversiteler de Akademik Teşkilat Yönetmeliği</t>
  </si>
  <si>
    <t>Yönetim Kurulu Kararı na ait bilgi ve belgeler</t>
  </si>
  <si>
    <t>Yükseköğretimde Uygulama Eğitimi Çerceve Yönetmenliği</t>
  </si>
  <si>
    <t xml:space="preserve">Her Perşembe </t>
  </si>
  <si>
    <t>Yönetim Kurulu kararlarına ilişkin bilgi ve belgeler</t>
  </si>
  <si>
    <t>Taşınırlara ait devir teslim tutanakları</t>
  </si>
  <si>
    <t>Zimmet Fişleri</t>
  </si>
  <si>
    <t>Yapılan işlemlere ait her türlü belge tutanak fiş</t>
  </si>
  <si>
    <t>Mali İşler</t>
  </si>
  <si>
    <t>Yapılan işlemlere ait kontrol edilmiş her türlü belgeliste ve onay ,online bildirme</t>
  </si>
  <si>
    <t>5018 Sayılı Kamu Mali Yönetimi ve Kontrol Kanunu 
2547 Sayılı Yükseköğretim Kanunu</t>
  </si>
  <si>
    <t>5018 Sayılı Kamu Mali Yönetimi ve Kontrol Kanunu</t>
  </si>
  <si>
    <t>4734 Sayılı İhale Kanunu</t>
  </si>
  <si>
    <t>Harcama Talimatı,Ödeme Emri Belgesi</t>
  </si>
  <si>
    <t>2547 Sayılı Kanun ,5018 Sayılı Kamu Mali Yönetimi ve Kontrol Kanunu</t>
  </si>
  <si>
    <t>01-05 arası</t>
  </si>
  <si>
    <t>2021 Yılı  ayrıntılı harcama  bütçesini   hazırlamak   Strateji   Geliştirme Daire  Başkanlığına E-posta    yoluyla iletilmesi.</t>
  </si>
  <si>
    <t>Ayrıntılı harcama bütcesi cetveli</t>
  </si>
  <si>
    <t>Yapılan işlemlere ait tablo</t>
  </si>
  <si>
    <t>2547 Sayılı Yükseköğretim Kanunu</t>
  </si>
  <si>
    <t>2547 Sayılı Yükseköğretim Kanunu, Yükseköğretim Uygulama Eğitimi Çerceve Yönetmenliği</t>
  </si>
  <si>
    <t>Katkı payı iade cetveli , Üst yazı</t>
  </si>
  <si>
    <t>07-10</t>
  </si>
  <si>
    <t>Personel Listesi,İcmal, Harcama Talimatı, Ödeme Emri Belgesi</t>
  </si>
  <si>
    <t>657 Sayılı Devlet Memurları Kanunu, 2547 Sayılı Yükseköğretim Kanunu, 5018 Sayılı Kamu Mali Yönetimi Kanunu</t>
  </si>
  <si>
    <t>Yapılan iş ve işlemlere ilişkin bilgi,belge, form, liste ve Yönetim Kurulu Kararları</t>
  </si>
  <si>
    <t>01-11</t>
  </si>
  <si>
    <t>Puantaj Listesi</t>
  </si>
  <si>
    <t>01-14</t>
  </si>
  <si>
    <t>İzin ve Rapor listesi</t>
  </si>
  <si>
    <t>657 Sayılı Devlet Memurları Kanunu</t>
  </si>
  <si>
    <t>Ayın 1. günü</t>
  </si>
  <si>
    <t>Personel Listesi</t>
  </si>
  <si>
    <t>Performans Programı</t>
  </si>
  <si>
    <t>Yıllık İdari Faaliyet Raporu</t>
  </si>
  <si>
    <t>Vezne Alındısı</t>
  </si>
  <si>
    <t>5018 Sayılı Kamu Mali Yönetimi Kanunu , Osmangazi Üniversitesi Döner Sermaye Yönetmenliği</t>
  </si>
  <si>
    <t>Hasta Takip Formu, Fatura</t>
  </si>
  <si>
    <t>Yönetim Kurulu Kararı , Harcama Talimatı, Ödeme Emri Belgesi</t>
  </si>
  <si>
    <t>Osmangazi Üniversitesi Döner Sermaye Yönetmenliği</t>
  </si>
  <si>
    <t>2547 Sayılı Yükseköğretim Kanunu, Osmangazi Üniversitesi Döner Sermaye Yönetmenliği</t>
  </si>
  <si>
    <t>Beyanname , Muhasebe İşlem Fişi</t>
  </si>
  <si>
    <t>İstek Belgesi, Onay, Ödeme Emri Belgesi</t>
  </si>
  <si>
    <t>Ders kayıtlarındaki aksaklıkların gidermesi ,Öğrencilerimizin mağduriyet yaşamaması</t>
  </si>
  <si>
    <t>Yönetim kurulu kararı ile özel öğrenci kabulu</t>
  </si>
  <si>
    <t>ESOGÜ Özel Öğrenci Yönergesi, 2547 sayılı Yükseköğretim Kanunu</t>
  </si>
  <si>
    <t>Yatay geçişle öğrenci kabulu</t>
  </si>
  <si>
    <t>2547 Sayılı Yükseköğretim Kanunu, Üniversiteler de Akademik Teşkilat Yönetmeliği</t>
  </si>
  <si>
    <t>Üniversitelerde Uygulama Eğitimi Çerceve Yönetmenliği, 2547 sayılı Yükseköğretim Kanunu</t>
  </si>
  <si>
    <t>Birim:Sağlık Hizmetleri Meslek Yüksekokulu</t>
  </si>
  <si>
    <t>Taşınır zimmet fişi</t>
  </si>
  <si>
    <t>5018 Sayılı Kamu Mali Yönetimi ve Kontrol Kanunu, Taşınır Mal Yönetmenliği</t>
  </si>
  <si>
    <t>Tamir Formu, Hurdaya ayırma zimmetten düşme</t>
  </si>
  <si>
    <t>Online Bildiri</t>
  </si>
  <si>
    <t>Harcama Talimatı, Ödeme Emri Belgesi</t>
  </si>
  <si>
    <t>Puantaj listesi</t>
  </si>
  <si>
    <t>657 Sayılı Devlet Memurları Kanunu, 5018 Sayılı Kmau Mali Yönetimi ve Kontrol Kanunu</t>
  </si>
  <si>
    <t>5018 Sayılı Kamu Mali Kontrol Kanunu, 4734 Sayılı Kamu İhale Kanunu</t>
  </si>
  <si>
    <t xml:space="preserve">Sınavlarla ilgili her türlü yazılı belge bilgi liste </t>
  </si>
  <si>
    <t>Liste, Harcama talimatı, Ödeme emri</t>
  </si>
  <si>
    <t>2547 sayılı Yükseköğretim Kanunu, Üniversiteler de Akademik Teşkilat Yönetmeliği ,5018 Sayılı Kamu Mali Kontrol  kanunu</t>
  </si>
  <si>
    <t>İzin Rapor Listesi</t>
  </si>
  <si>
    <t>Online Bildir</t>
  </si>
  <si>
    <t>5018 Sayılı Kamu Mali Kontrol Kanunu</t>
  </si>
  <si>
    <t>2547 Sayılı Yükseköğretim Kanunu, ESOGÜ Önlisans ve Lisans Sınav Yönetmenliği</t>
  </si>
  <si>
    <t>Yönetim Kurulu Kararı</t>
  </si>
  <si>
    <t>Onaylayan: Yüksekokul Sekreteri Dilek UYSAL</t>
  </si>
  <si>
    <t xml:space="preserve">5018 sayılı Kamu Mali Yönetimi ve Kontrol Kanunu 
</t>
  </si>
  <si>
    <t>2575 Harcırah Kanunu</t>
  </si>
  <si>
    <t>2547 Sayılı Yükseköğretim Kanunu,</t>
  </si>
  <si>
    <t>5018 Sayılı Kamu Mali Yönetim ve Kontrol Kanunu</t>
  </si>
  <si>
    <t>5018 Sayılı Kamu Mali Yönetim ve Kontrol Kanunu, 2547 Sayılı Yükseköğretim Kanunu</t>
  </si>
  <si>
    <t>Ödeme Emri Belgesi</t>
  </si>
  <si>
    <t>657 Sayılı Devlet Memurları Kanunu, 5018 Sayılı Kamu Mali Yönetimi Ve Kontrol Kanunu</t>
  </si>
  <si>
    <t>Yönetim Kurulu Kararı, Görevlendirme onayı</t>
  </si>
  <si>
    <t>Yönetim Kurulu Kararı,</t>
  </si>
  <si>
    <t>Taşınır kayıt servisine ait devir alma ve devretme işlemlerinin yapılması</t>
  </si>
  <si>
    <t>Taşınır kayıt servisine ait devir alma işlemlerinin gerekli kişi veya birimlere zimmetlerinin yapılması</t>
  </si>
  <si>
    <t>Yüksekokulumuza ait depodan ihtiyacı olan kişi veya birimlerin malzeme ihtiyaçlarının kontrollü bir şekilde karşılanması ve malzeme çıkış işlemlerinin yapılması</t>
  </si>
  <si>
    <t>Arızalı demirbaşları tamire göndermek,tamiri mümkünse yaptırılmasını sağlamak,değilse; hurdaya ayrılması</t>
  </si>
  <si>
    <t>Ayın   14  ün  de   Sürekli    işcilerin  sistemden  puantaj  raporlarını   hazırlamak.    İmzalatmak      ilgili   yerlere   iletilmesi</t>
  </si>
  <si>
    <t>Taşınır Kayıt Kontrol</t>
  </si>
  <si>
    <t>5018 Sayılı Kamu Mali Yönetimi ve Kontrol Kanunu, 4734 Sayılı İhale Kanunu</t>
  </si>
  <si>
    <t xml:space="preserve">Puanataj Listesi </t>
  </si>
  <si>
    <t>Yüksekokul Döner Sermaye Birimine gelen hastalara dosya açılması, takip edilmesi, kayıtlarının tutulması, faturalarının kesilmesi.</t>
  </si>
  <si>
    <t>Yüksekokul Ortopedik Protez-Ortez Biriminde yapılan Protez-Ortez gelirinden oluşan ek ödeme hesaplarının yapılarak, ilgili öğretim üyelerine tahakkuk ettirilebilmesi için ödeme emrine bağlanması.</t>
  </si>
  <si>
    <t>Ek Ödeme sonrası Hazine Payı ödemesi Muhasebe işlemlerinin yapılması</t>
  </si>
  <si>
    <t>Ek Ödemelerden doğan vergi işlemleri için Muhtasar Beyannamesi düzenleme ve muhasebe işlemlerinin yapılması</t>
  </si>
  <si>
    <t>Yüksekokul Ortopedik Protez-Ortez Ünitesi mal ve malzeme satın alma işlemlerinin yapılması</t>
  </si>
  <si>
    <t>Güz yarıyılı Meşelik ve Çifteler Yerleşkesindeki programlarda okutulacak dersler için görevlendirme  yazışmaların yapılması</t>
  </si>
  <si>
    <t>Güz yarıyılı ders kayıtlarının yapılması ile ilgili yazışmaların yapılması</t>
  </si>
  <si>
    <t>Yüksekokul Yönetim Kurulu Kararı alınması ( her hafta Perşembe günü)</t>
  </si>
  <si>
    <t>Güz yarıyılı ders kayıtları ile ilgili (cezalı kayıt, hatalı kayıt, ders programlarında değişiklik vb.)  yazışmaların yapılması</t>
  </si>
  <si>
    <t>Öğrenci kimlik kartları ve bandrollerinin öğrencilere teslim edilmesinin sağlanması ile ilgili işlemler ve yazışmaların yapılması</t>
  </si>
  <si>
    <t>Taşınır kayıt servisine ait devir alma ve devretme işlemlerinin yapılması,</t>
  </si>
  <si>
    <t>Yapılan satın almaların Taşınınr kayıt servisine girişlerinin yapması</t>
  </si>
  <si>
    <t>Bir önceki aya ait telefon ödemelerinin yapılması</t>
  </si>
  <si>
    <t>Bölümlerden gelen öğrenci stajlarının sigorta girişlerinin yapması</t>
  </si>
  <si>
    <t>İdari görev hesaplamalrını yapmak   MYS sisteminden ödeme emri oluşturarak  Strateji Geliştirme Daire Başkanlığına iletilmesi</t>
  </si>
  <si>
    <t>Hazırlanan Telefon ücret   çizelgesinin   MYS  den  ödeme emrinin   oluşturulması</t>
  </si>
  <si>
    <t>Yolluk  ödemelerini   hesaplamak  MYS ödeme emri oluşturmak  kişilere ödenmesinin sağlanması</t>
  </si>
  <si>
    <t>Yaz okulu hesaplamalarını yapmak MYS den ödeme emri oluşturmak ödeme yapılacak kişilere ödemenin sağlanması</t>
  </si>
  <si>
    <t>Ders muafiyet ve intibak işlemleri ile ilgili yazışmaların yapılması</t>
  </si>
  <si>
    <t>Ek kontenjanla yerleşen öğrencilerin işlemleri ile ilgili yazışmaların yapılması</t>
  </si>
  <si>
    <t>Yüksekokul  Yönetim Kurulu Kararı alınması ( her hafta Perşembe günü)</t>
  </si>
  <si>
    <t>Özel Öğrenci  başvurularının değerlendirilmesi ile ilgili yazışmaların yapılması</t>
  </si>
  <si>
    <t>Burs başvurularının değerlendirilmesi ilgili yazışmaların yapılması</t>
  </si>
  <si>
    <t>Öğretim görevlilerin yeniden  atamalarının yapılması ile ilgili yazışmaların yapılması</t>
  </si>
  <si>
    <t>Teslim alınmayan öğrenci kimlik kartlarının ve imza listelerinin düzenlenerek  Öğrenci İşler  Daire Başkanlığına iletilmesi ile ilgili işlemler ve yazışmaların yapılması</t>
  </si>
  <si>
    <t>2547 Sayılı İhale Kanunu, 5018 Kamu Mali Yönetimi ve Kontrol Knaunu</t>
  </si>
  <si>
    <t>Güz yarıyılı yarıyıl içi sınavları ile ilgili gözetmen görevlendirmeleri ile ilgili yazışmaların  yapılması,  dersliklerin düzenlenmesi ile ilgili yazışmaların yapılması.</t>
  </si>
  <si>
    <t>Güz yarıyılı yarıyıl içi sınav zarflarının organizasyonu ve sınavlarının yapılması</t>
  </si>
  <si>
    <t>Mazeret dilekçelerin değerlendirilmesi ve gerekli yazışmaların yapılması</t>
  </si>
  <si>
    <t>Sınav itirazları ile ilgili yazışmaların yapılması</t>
  </si>
  <si>
    <t>Öğretim görevlilerin yeniden atamalarının yapılması ile ilgili yazışmaların yapılması</t>
  </si>
  <si>
    <t>Güz yarıyılı uygulamaya çıkacak öğrenciler ile ilgili yazışmaların yapılması</t>
  </si>
  <si>
    <t xml:space="preserve">2547 Sayılı Yükseköğretim Kanunu, </t>
  </si>
  <si>
    <t>Güz yarıyılı yarıyıl sonu sınav zarflarının organizasyonu ve sınavlarının yapılması</t>
  </si>
  <si>
    <t>Mazeret dilekçelerin değerlendirilmesi ve gerekli yazışmaların  yapılması.</t>
  </si>
  <si>
    <t>Mazeret sınavlarının  yapılması ile ilgili yazışmaların yapılması</t>
  </si>
  <si>
    <t>Öğretim  görevlilerin yeniden atamalarının yapılması ile ilgili yazışmaların yapılması.</t>
  </si>
  <si>
    <t>Öğrenci ve yatay geçiş kontenjanlarının belirlenmesi ile ilgili yazışmaların yapılması.</t>
  </si>
  <si>
    <t xml:space="preserve">2548 Sayılı Yükseköğretim Kanunu, </t>
  </si>
  <si>
    <t xml:space="preserve">2549 Sayılı Yükseköğretim Kanunu, </t>
  </si>
  <si>
    <t xml:space="preserve">2550 Sayılı Yükseköğretim Kanunu, </t>
  </si>
  <si>
    <t>Her Perşembe</t>
  </si>
  <si>
    <t>Her Cuma</t>
  </si>
  <si>
    <t>Bölüm Sekreteri</t>
  </si>
  <si>
    <t>01-32</t>
  </si>
  <si>
    <t>29256 sayılı Resmî Gazete’de yayımlanan “Resmî Yazışmalarda Uygulanacak Usul ve Esaslar Hakkında Yönetmelik”</t>
  </si>
  <si>
    <t>EBYS'de hazırlanan evrakların sürecini takip ederek istenen evrakları hazırlayarak ilgili yere üst yazı ile bildirmek.</t>
  </si>
  <si>
    <t>Yazı İşleri / Evrak Kayıt</t>
  </si>
  <si>
    <t>Öğretim Üye ve Görevlerinin atama tarihleri takip listelerinin hazırlanması,</t>
  </si>
  <si>
    <t>Teknik Destek</t>
  </si>
  <si>
    <t>Aylık sıfır atık projesi ile ilgili evrakların hazırlanıp, mail ortamında bildirilmesi</t>
  </si>
  <si>
    <t>(  )TAMAMLANDI                (  )TAMAMLANAMADI</t>
  </si>
  <si>
    <t>Müdürün randevularını düzenlemek,telefon görüşmelerini gerçekleştirmek,kayıtları tutmak.</t>
  </si>
  <si>
    <t>Haftalık yapılan toplantıda alınan kararların tutanağını yazmak.</t>
  </si>
  <si>
    <t>Tüm personellerin izin/rapor işlerini takip etmek.</t>
  </si>
  <si>
    <t>Toplantıları koordine etmek, resmi yazışmaları ve e-postayı günlük olarak takip etmek.</t>
  </si>
  <si>
    <t>Öğretim elemanlarının atama tarihlerinin takibini yapmak.</t>
  </si>
  <si>
    <t>İdari Personel bilgilerinin üçer aylık dönem olarak Personel Daire Başkanlığına bildirilmesi</t>
  </si>
  <si>
    <t>Sekreterlik</t>
  </si>
  <si>
    <t>2547 Sayılı Kanun, 657 sayılı Develet Memurları Kanununu</t>
  </si>
  <si>
    <t>5018 sayılı Kamu Mali Yönetimi ve Kontrol Kanunu Taşınır Mal Yönetmeliği</t>
  </si>
  <si>
    <t xml:space="preserve">Öğretim Üyeliğine Yükseltilme ve Atama Yönetmeliğinin </t>
  </si>
  <si>
    <t>Taşınır Kayıt</t>
  </si>
  <si>
    <t>5018 sayılı Kamu Mali Yönetimi ve Kontrol Kanunu 2547 Saylı Yükseköğretim Kanunu</t>
  </si>
  <si>
    <t>2547 Sayılı Yükseköğretim Kanun, 2914 Sayılı Yükseköğretim Personel Kanunu</t>
  </si>
  <si>
    <t>5018 Sayılı Kamu Mali Yönetiöi ve Kontrol Kanunu</t>
  </si>
  <si>
    <t>5018 Sayılı Mmali Yönetimi ve Kontrol Kanunu</t>
  </si>
  <si>
    <t>5018 Sayılı Mali Yönetimi ve Kontrol Kanunu</t>
  </si>
  <si>
    <t>5018 Sayılı Kamu Mali Yönetimi Kanunu , Tanışır Mal Yönetmeliği</t>
  </si>
  <si>
    <t>29255 Sayılı Resmi Gazete'de yayımlanan "Resmi Yazışmalarda Uygulanacak Usul ve Esaslar Hakkında Yönetmelik"</t>
  </si>
  <si>
    <t>2547 sayılı Yükseköğretim Kanun,                              2914 sayılı Yükseköğretim Personel Kanunu</t>
  </si>
  <si>
    <t xml:space="preserve">AÇIKLAMA                                                               Tamamlanamadı ise nedeni açıklanacaktır </t>
  </si>
  <si>
    <r>
      <rPr>
        <b/>
        <sz val="14"/>
        <color theme="1"/>
        <rFont val="Arial"/>
        <family val="2"/>
        <charset val="162"/>
      </rPr>
      <t>Kurum:</t>
    </r>
    <r>
      <rPr>
        <sz val="14"/>
        <color theme="1"/>
        <rFont val="Arial"/>
        <family val="2"/>
        <charset val="162"/>
      </rPr>
      <t xml:space="preserve">  Eskişehir Osmangazi Üniversitesi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</si>
</sst>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162"/>
    </font>
    <font>
      <b/>
      <sz val="18"/>
      <name val="Arial"/>
      <family val="2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20"/>
      <name val="Times New Roman"/>
      <family val="1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14"/>
      <name val="Arial"/>
      <family val="2"/>
      <charset val="162"/>
    </font>
    <font>
      <sz val="11"/>
      <name val="Times New Roman"/>
      <family val="1"/>
      <charset val="162"/>
    </font>
    <font>
      <sz val="20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8"/>
      <color theme="1"/>
      <name val="Arial"/>
      <family val="2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20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11" fillId="0" borderId="0"/>
  </cellStyleXfs>
  <cellXfs count="118">
    <xf numFmtId="0" fontId="0" fillId="0" borderId="0" xfId="0">
      <alignment wrapText="1"/>
    </xf>
    <xf numFmtId="0" fontId="2" fillId="2" borderId="0" xfId="0" applyFont="1" applyFill="1">
      <alignment wrapText="1"/>
    </xf>
    <xf numFmtId="0" fontId="3" fillId="2" borderId="0" xfId="0" applyFont="1" applyFill="1">
      <alignment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>
      <alignment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>
      <alignment wrapText="1"/>
    </xf>
    <xf numFmtId="0" fontId="17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17" fontId="16" fillId="0" borderId="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>
      <alignment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1" xfId="0" applyFont="1" applyFill="1" applyBorder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 customBuiltin="1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DESKTOP-F0HIEDL.002/Downloads/SHMYO-YILLIK-&#304;&#350;-PLANI-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MYO-YILLIK-&#304;&#350;-PLANI-(2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DESKTOP-F0HIEDL.002/Desktop/MMF-2022-YILLIK-&#304;&#350;-PLA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4"/>
      <sheetName val="Sayfa1 (2)"/>
    </sheetNames>
    <sheetDataSet>
      <sheetData sheetId="0" refreshError="1">
        <row r="7">
          <cell r="D7" t="str">
            <v>Gelen Evrakların EBYS'den düzenli olarak kayıtlarının yapılması</v>
          </cell>
        </row>
        <row r="9">
          <cell r="D9" t="str">
            <v>EBYS'den gelen evrakların havalesinin yapılması.</v>
          </cell>
        </row>
        <row r="13">
          <cell r="D13" t="str">
            <v>Gelen-Giden evrakların zimmet ile gönderilmesi.</v>
          </cell>
        </row>
        <row r="15">
          <cell r="D15" t="str">
            <v>Gelen-Giden evrakların dosyalanması,arşivlenmesi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4"/>
      <sheetName val="Sayfa1 (2)"/>
    </sheetNames>
    <sheetDataSet>
      <sheetData sheetId="0" refreshError="1">
        <row r="11">
          <cell r="D11" t="str">
            <v>EBYS'den çıkan evrakların gönderilirken elektronik imza kaşesi basılması ve imzalanması</v>
          </cell>
        </row>
        <row r="17">
          <cell r="D17" t="str">
            <v>Web sayfasından duyuruların,etkinliklerin ilan edilmesi.</v>
          </cell>
          <cell r="F17" t="str">
            <v>Web Bilişim</v>
          </cell>
        </row>
        <row r="19">
          <cell r="D19" t="str">
            <v>Web sayfasından personel bilgilerin kontrol edilmesi</v>
          </cell>
        </row>
        <row r="21">
          <cell r="D21" t="str">
            <v>Web sayfasından Öğrenci İşleri ile ilgili her türlü bilgi vb.duyuruların ilan edilmesi</v>
          </cell>
        </row>
        <row r="22">
          <cell r="D22" t="str">
            <v>EBYS ile personel problemlerine destek verilmesi</v>
          </cell>
        </row>
        <row r="23">
          <cell r="D23" t="str">
            <v>EBYS aktif pasif personel yazışmalarının yapılması</v>
          </cell>
        </row>
        <row r="24">
          <cell r="D24" t="str">
            <v>Arızalı makinelerin sorunun giderilmesi için kontrollerinin yapılması ve bilgi işleme destek açılması</v>
          </cell>
        </row>
        <row r="26">
          <cell r="D26" t="str">
            <v xml:space="preserve">Bahar yarıyılı Meşelik ve Çifteler Yerleşkesindeki programlarda okutulacak dersler için görevlendirme yazışmaların yapılması </v>
          </cell>
          <cell r="F26" t="str">
            <v>Öğrenci İşleri</v>
          </cell>
        </row>
        <row r="27">
          <cell r="D27" t="str">
            <v>Tek ders sınavları ile ilgili yazışmaların yapılması.</v>
          </cell>
        </row>
        <row r="28">
          <cell r="D28" t="str">
            <v>Güz yarıyılı yarıyıl sonu, mazeret ve tek  ders sınavlarının yapılması.</v>
          </cell>
        </row>
        <row r="29">
          <cell r="D29" t="str">
            <v>Bahar yarıyılı açılacak olan derslerin ders program  ve sınav takvimi ile ilgili Yüksekokul Yönetim Kurul Kararı alınması</v>
          </cell>
        </row>
        <row r="30">
          <cell r="D30" t="str">
            <v>Yüksekokul Yönetim Kurulu Kararı alınması ( her hafta Perşembe günü)</v>
          </cell>
        </row>
        <row r="31">
          <cell r="D31" t="str">
            <v xml:space="preserve"> Bahar yarıyılı uygulamaya çıkacak öğrenciler ile ilgili yazışmaların yapılması.</v>
          </cell>
        </row>
        <row r="34">
          <cell r="D34" t="str">
            <v>Taşınır kayıt servisine ait devir alma veya devretme işlemlerinin yapılması,</v>
          </cell>
        </row>
        <row r="35">
          <cell r="D35" t="str">
            <v xml:space="preserve">Taşınır kayıt servisine ait devir alma işlemlerinin gerekli kişi veya birimlere zimmetlerinin yapılması, </v>
          </cell>
        </row>
        <row r="36">
          <cell r="D36" t="str">
            <v>Yüksekokula ait depodan ihtiyacı olan kişi veya birimlerin malzeme ihtiyaçlarının kontrollü bir şekilde karşılanması ve malzeme çıkış işlemlerinin yapılması,</v>
          </cell>
        </row>
        <row r="37">
          <cell r="D37" t="str">
            <v>Yüksekokulumuza ait bölümlerden gelen öğrenci uygulama, staj sigorta girişlerininin yapılması</v>
          </cell>
        </row>
        <row r="38">
          <cell r="D38" t="str">
            <v xml:space="preserve">Aralık ayına ve ocak ayına ait telefon faturalarının ödeme emrine bağlanması </v>
          </cell>
        </row>
        <row r="39">
          <cell r="D39" t="str">
            <v>Final sınav ücretlerinin hesaplarının ödeme emrine bağlanması</v>
          </cell>
        </row>
        <row r="40">
          <cell r="D40" t="str">
            <v>Ayın 5 ‘ne kadar 22/D  Aylık  satınalma   harcamaları   Takip  Bildirim  Formunu  hazırlamak  esogubutce@ogu.edu.tr adresine   E-postayla   göndermek  EBYS   üzerinden yazışmaların yapılması.</v>
          </cell>
        </row>
        <row r="44">
          <cell r="D44" t="str">
            <v>Ek ders  ve   sınav  ücreti   alan  Öğretim   elemanlarının   aldıkları            net    ücretleri   bir  tablo oluşturularak    EBYS üzerinden İdari Mali İşler Tahakkuk birimine üst yazıyla bildirilmesi.</v>
          </cell>
        </row>
        <row r="46">
          <cell r="D46" t="str">
            <v>Staj, uygulamaya çıkacak   girişi      yapılan    öğrencilerin      Staj  yerine   ve   Rektörlüğe     gidecek    evrakların    ayrılması,   dosyalanmasının   yapılması.</v>
          </cell>
        </row>
        <row r="48">
          <cell r="D48" t="str">
            <v>Katkı payı  iadelerinin  Düzeltme ve iade belgelerini hazırlamak EBYS den   elektronik imzalandıktan sonra  ıslak imzalı  mühürlü olarakStrateji Geliştirme Daire Başkanlığına iletilmesi.</v>
          </cell>
        </row>
        <row r="53">
          <cell r="F53" t="str">
            <v>Sekreterlik</v>
          </cell>
        </row>
        <row r="54">
          <cell r="D54" t="str">
            <v>En geç ayın 14’üne kadar Sürekli İşçi İzin ve Rapor dökümlerinin SHMYO Tahakkuk birimine bildirilmesi</v>
          </cell>
        </row>
        <row r="55">
          <cell r="D55" t="str">
            <v>Yıllık olarak Üçer aylık dönemlerde ayın 1’inde İdari Personel bilgilerinin Personel Daire Başkanlığına bildirilmesi</v>
          </cell>
        </row>
        <row r="56">
          <cell r="D56" t="str">
            <v xml:space="preserve">Yıllık olarak Üçer aylık dönemlerde ayın 10’una kadar Performans Programının Strateji Geliştirme Daire Başkanlığına bildirilmesi </v>
          </cell>
        </row>
        <row r="57">
          <cell r="D57" t="str">
            <v>Yıllık İdari Faaliyet Raporlarının Strateji Geliştirme Daire Başkanlığına bildirilmesi.</v>
          </cell>
        </row>
        <row r="58">
          <cell r="D58" t="str">
            <v>Yüksekokul Program Başkanlarının atama tarihlerinin listelerinin çıkarılması. Kontrol edilerek Personel Daire Başkanlığına Olur için yazılması</v>
          </cell>
        </row>
        <row r="59">
          <cell r="D59" t="str">
            <v>Yüksekokul Döner Sermaye Birimine gelen hastalara dosya açılması, takip edilmesi, kayıtlarının tutulması, faturalarının kesilmesi.</v>
          </cell>
        </row>
        <row r="60">
          <cell r="D60" t="str">
            <v xml:space="preserve">Yüksekokul Döner Sermaye Gelirlerinin Muhasebe Yetkilisi Mutemedi tarafından Döner Sermaye Veznesine her Cuma mesai bitimine kadar teslim edilmesi. </v>
          </cell>
          <cell r="F60" t="str">
            <v>Döner Sermaye Resmi İşlemler</v>
          </cell>
        </row>
        <row r="61">
          <cell r="D61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62">
          <cell r="D62" t="str">
            <v>Ek Ödeme sonrası Hazine Payı ödemesi Muhasebe işlemlerinin yapılması</v>
          </cell>
        </row>
        <row r="63">
          <cell r="D63" t="str">
            <v>Ek Ödeme sonrası BAP Payı ödemesi muhasebe işlemlerinin yapılması</v>
          </cell>
        </row>
        <row r="64">
          <cell r="D64" t="str">
            <v>Ek Ödemelerden doğan vergi işlemleri için Muhtasar Beyannamesi düzenleme ve muhasebe işlemlerinin yapılması</v>
          </cell>
        </row>
        <row r="65">
          <cell r="D65" t="str">
            <v>Yüksekokul Ortopedik Protez-Ortez Ünitesi mal ve malzeme satın alma işlemlerinin yapılması</v>
          </cell>
        </row>
        <row r="66">
          <cell r="D66" t="str">
            <v>Gelen  evrakların EBYS’den  düzenli  kayıtların yapılması.</v>
          </cell>
          <cell r="E66" t="str">
            <v>01-28</v>
          </cell>
        </row>
        <row r="68">
          <cell r="D68" t="str">
            <v>EBYS’den gelen evrakların havalesinin yapılması</v>
          </cell>
        </row>
        <row r="70">
          <cell r="D70" t="str">
            <v>EBYS’den çıkan evrakların gönderilirken elektronik imza kaşesi  basılması ve imzalanması</v>
          </cell>
        </row>
        <row r="72">
          <cell r="D72" t="str">
            <v>Gelen-Giden evrakların zimmet ile gönderilmesi.</v>
          </cell>
        </row>
        <row r="74">
          <cell r="D74" t="str">
            <v>Gelen-Giden evrakların dosyalanması, arşivlenmesi</v>
          </cell>
        </row>
        <row r="76">
          <cell r="D76" t="str">
            <v>Web sayfasından duyuruların, etkinliklerin ilan edilmesi</v>
          </cell>
          <cell r="F76" t="str">
            <v>Web Bilişim</v>
          </cell>
        </row>
        <row r="77">
          <cell r="D77" t="str">
            <v>Web  sayfasından Personel bilgilerin  kontrol  edilmesi</v>
          </cell>
        </row>
        <row r="78">
          <cell r="D78" t="str">
            <v>Web  sayfasından Öğrenci İşleri ile ilgili  her türlü  bilgi  vb. duyuruların  ilan  edilmesi</v>
          </cell>
        </row>
        <row r="79">
          <cell r="D79" t="str">
            <v>EBYS ile personel problemlerine  destek verilmesi</v>
          </cell>
        </row>
        <row r="80">
          <cell r="D80" t="str">
            <v>EBYS aktif pasif personel yazışmalarının  yapılması</v>
          </cell>
        </row>
        <row r="81">
          <cell r="D81" t="str">
            <v>Arızalı makinelerin sorunun giderilmesi için kontrollerinin  yapılması ve bilgi işleme destek açılması</v>
          </cell>
        </row>
        <row r="83">
          <cell r="D83" t="str">
            <v>Bahar yarıyılı ders kayıtlarının yapılması ile ilgili yazışmaların yapılması.</v>
          </cell>
        </row>
        <row r="84">
          <cell r="D84" t="str">
            <v>Bahar yarıyılı ders kayıtları ile ilgili (cezalı kayıt, hatalı kayıt, ders programlarında değişiklik vb.)  yazışmaların yapılması</v>
          </cell>
        </row>
        <row r="85">
          <cell r="D85" t="str">
            <v xml:space="preserve"> Özel öğrenci başvurularının değerlendirilmesi ile ilgili Yönetim Kurulu Kararının alınması.</v>
          </cell>
        </row>
        <row r="86">
          <cell r="D86" t="str">
            <v>Yatay geçiş başvurusunda bulunan öğrencilerin evraklarının yatay geçiş komisyonunca değerlendirilerek Öğrenci İşleri Daire Başkanlığına bildirilmesi sürecindeki yazışmaların yapılması.</v>
          </cell>
        </row>
        <row r="87">
          <cell r="D87" t="str">
            <v>Bahar yarıyılı ders kayıtlarının yenilenmesi ile ilgili yazışmaların yapılması</v>
          </cell>
        </row>
        <row r="88">
          <cell r="D88" t="str">
            <v>Bahar yarıyılı uygulamaya çıkacak öğrenciler ile ilgili yazışmaların yapılması</v>
          </cell>
        </row>
        <row r="89">
          <cell r="D89" t="str">
            <v>Güz yarıyılı öğrenci sınav raporları tamamlandıktan sonra Öğrenci İşleri Daire Başkanlığına  ulaştırılması.</v>
          </cell>
        </row>
        <row r="90">
          <cell r="D90" t="str">
            <v>Yüksekokul  Yönetim Kurulu Kararı alınması ( her hafta Perşembe günü)</v>
          </cell>
        </row>
        <row r="92">
          <cell r="D92" t="str">
            <v>Yüksekokulumuza ait depodan ihtiyacı olan kişi veya birimlerin malzeme ihtiyaçlarının kontrollü bir şekilde karşılanması ve malzeme çıkış işlemlerinin yapılması</v>
          </cell>
        </row>
        <row r="93">
          <cell r="D93" t="str">
            <v>Yüksekokulumuza ait bölümlerden gelen öğrenci uygulama, staj sigorta girişlerininin yapılması</v>
          </cell>
        </row>
        <row r="94">
          <cell r="D94" t="str">
            <v>Arızalı demirbaşları tamire göndermek, tamiri mümkünse yaptırılmasını sağlamak, değilse; hurdaya ayırılması</v>
          </cell>
        </row>
        <row r="96">
          <cell r="D96" t="str">
            <v>İdari görev hesaplamalrını yapmak   MYS sisteminden ödeme emri oluşturarak  Strateji Geliştirme Daire Başkanlığına iletilmesi</v>
          </cell>
        </row>
        <row r="97">
          <cell r="D97" t="str">
            <v>Şubat 2019 ‘un  Akademik  teşvik  hesaplamalarını  yaparak  MYS  den    ödeme     emri     oluşturmak  Akademisyenlere  ödemelerin sağlaması</v>
          </cell>
        </row>
        <row r="98">
          <cell r="D98" t="str">
            <v>Hazırlanan Telefon ücret   çizelgesinin   MYS  den  ödeme emri   oluşturulması</v>
          </cell>
        </row>
        <row r="99">
          <cell r="D99" t="str">
            <v>Ayın   14  ün  de   Sürekli    işcilerin  sistemden  puantaj  raporlarını   hazırlamak.    İmzalatmak      ilgili   yerlere   iletilmesi</v>
          </cell>
        </row>
        <row r="100">
          <cell r="D100" t="str">
            <v>Ek ders ücreti alan öğretim elemanlarının aldıkları ücretlerin matrahlarının sisteme işlenmesi</v>
          </cell>
        </row>
        <row r="103">
          <cell r="D103" t="str">
            <v>En geç ayın 11’ine kadar Personel Maaşlarının hazırlayıp Strateji Geliştirme Daire Başkanlığına bildirilmesi</v>
          </cell>
        </row>
        <row r="111">
          <cell r="D111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112">
          <cell r="D112" t="str">
            <v>Ek Ödeme sonrası Hazine Payı ödemesi Muhasebe işlemlerinin yapılması</v>
          </cell>
        </row>
        <row r="114">
          <cell r="D114" t="str">
            <v>Ek Ödemelerden doğan vergi işlemleri için Muhtasar Beyannamesi düzenleme ve muhasebe işlemlerinin yapılması</v>
          </cell>
        </row>
        <row r="142">
          <cell r="D142" t="str">
            <v>Yüksekokulumuza ait depodan ihtiyacı olan kişi veya birimlerin malzeme ihtiyaçlarının kontrollü bir şekilde karşılanması ve malzeme çıkış işlemlerinin yapılması</v>
          </cell>
        </row>
        <row r="144">
          <cell r="D144" t="str">
            <v>Yüksekokulumuz ve Tıp Fakültesinden gelen hocalara ek ders ödemelerinin  yapılması</v>
          </cell>
        </row>
        <row r="146">
          <cell r="D146" t="str">
            <v>Arızalı demirbaşları tamire göndermek,tamiri mümkünse yaptırılmasını sağlamak,değilse; hurdaya ayrılması</v>
          </cell>
        </row>
        <row r="148">
          <cell r="D148" t="str">
            <v>Bir önceki aya ait telefon ödemelerinin yapılması</v>
          </cell>
        </row>
        <row r="149">
          <cell r="D149" t="str">
            <v>Ayın 5’ ne kadar 22/D  Aylık  satınalma   harcamaları   Takip  Bildirim  Formunu  hazırlamak  esogubutce@ogu.edu.tr adresine   E-postayla   göndermeleri EBYS   den   üst   yazısını    yazılması</v>
          </cell>
        </row>
        <row r="150">
          <cell r="D150" t="str">
            <v>İdari görev hesaplamalarını yapmak   MYS sisteminden ödeme emri oluşturarak  Strateji Geliştirme Daire Başkanlığına iletilmesi</v>
          </cell>
        </row>
        <row r="152">
          <cell r="D152" t="str">
            <v>İl  Sağlık müdürlüğünün isteği üzerine İl Sağlık Müdürlüğünden ek ders ücreti görevlendirilen öğretim elemanlarının   ek ders ücretinin EBYS üzerinden bildirilmesi</v>
          </cell>
        </row>
        <row r="153">
          <cell r="D153" t="str">
            <v>Ayın   14  ün  de   Sürekli    işcilerin  sistemden  puantaj  raporlarını   hazırlamak.    İmzalatmak      ilgili   yerlere   iletilmesi</v>
          </cell>
        </row>
        <row r="154">
          <cell r="D154" t="str">
            <v>Ek ders ücreti alan öğretim elemanlarının aldıkları ücretlerin matrahlarının sisteme işlenmesi</v>
          </cell>
        </row>
        <row r="160">
          <cell r="D160" t="str">
            <v>Yüksekokul Döner Sermaye Birimine gelen hastalara dosya açılması, takip edilmesi, kayıtlarının tutulması, faturalarının kesilmesi.</v>
          </cell>
        </row>
        <row r="161">
          <cell r="D161" t="str">
            <v xml:space="preserve">Yüksekokul Döner Sermaye Gelirlerinin Muhasebe Yetkilisi Mutemedi tarafından Döner Sermaye Veznesine her Cuma mesai bitimine kadar teslim edilmesi. </v>
          </cell>
        </row>
        <row r="162">
          <cell r="D162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163">
          <cell r="D163" t="str">
            <v>Ek Ödeme sonrası Hazine Payı ödemesi Muhasebe işlemlerinin yapılması</v>
          </cell>
        </row>
        <row r="164">
          <cell r="D164" t="str">
            <v>Ek Ödeme sonrası BAP Payı ödemesi muhasebe işlemlerinin yapılması</v>
          </cell>
        </row>
        <row r="165">
          <cell r="D165" t="str">
            <v>Ek Ödemelerden doğan vergi işlemleri için Muhtasar Beyannamesi düzenleme ve muhasebe işlemlerinin yapılması</v>
          </cell>
        </row>
        <row r="166">
          <cell r="D166" t="str">
            <v>Yüksekokul Ortopedik Protez-Ortez Ünitesi mal ve malzeme satın alma işlemlerinin yapılması</v>
          </cell>
        </row>
        <row r="167">
          <cell r="D167" t="str">
            <v>Gelen  evrakların EBYS’den  düzenli  kayıtların yapılması</v>
          </cell>
        </row>
        <row r="169">
          <cell r="D169" t="str">
            <v>EBYS’den gelen evrakların havalesinin yapılması</v>
          </cell>
        </row>
        <row r="171">
          <cell r="D171" t="str">
            <v>EBYS’den çıkan evrakların gönderilirken elektronik imza kaşesi  basılması ve imzalanması</v>
          </cell>
        </row>
        <row r="173">
          <cell r="D173" t="str">
            <v>Gelen-Giden evrakların zimmet ile gönderilmesi</v>
          </cell>
        </row>
        <row r="175">
          <cell r="D175" t="str">
            <v>Gelen-Giden evrakların dosyalanması, arşivlenmesi</v>
          </cell>
        </row>
        <row r="177">
          <cell r="D177" t="str">
            <v>Web sayfasından duyuruların, etkinliklerin ilan edilmesi</v>
          </cell>
        </row>
        <row r="178">
          <cell r="D178" t="str">
            <v>Web  sayfasından Personel bilgilerin  kontrol  edilmesi</v>
          </cell>
        </row>
        <row r="179">
          <cell r="D179" t="str">
            <v>Web  sayfasından Öğrenci İşleri ile ilgili  her türlü  bilgi  vb. duyuruların  ilan  edilmesi</v>
          </cell>
        </row>
        <row r="180">
          <cell r="D180" t="str">
            <v>EBYS ile personel problemlerine  destek verilmesi</v>
          </cell>
        </row>
        <row r="181">
          <cell r="D181" t="str">
            <v>EBYS aktif pasif personel yazışmalarının  yapılması</v>
          </cell>
        </row>
        <row r="182">
          <cell r="D182" t="str">
            <v>Arızalı makinelerin sorunun giderilmesi için kontrollerinin  yapılması ve bilgi işleme destek açılması</v>
          </cell>
        </row>
        <row r="184">
          <cell r="D184" t="str">
            <v>Bahar yarıyılı yarıyıl sonu sınavları ile ilgili gözetmen görevlendirmeleri ile ilgili yazışmaların  yapılması,  dersliklerin belirlenmesi ile ilgili yazışmaların yapılması</v>
          </cell>
        </row>
        <row r="185">
          <cell r="D185" t="str">
            <v>Bahar yarıyılı yarıyıl sonu sınav zarflarının organizasyonu ve sınavlarının yapılması ile ilgili yazışmaların yapılması</v>
          </cell>
        </row>
        <row r="186">
          <cell r="D186" t="str">
            <v>Mazeret dilekçelerin değerlendirilmesi ve gerekli yazışmaların yapılması</v>
          </cell>
        </row>
        <row r="187">
          <cell r="D187" t="str">
            <v>Öğretim  görevlilerin yeniden  atamalarının yapılması ile ilgili yazışmaların yapılması</v>
          </cell>
        </row>
        <row r="188">
          <cell r="D188" t="str">
            <v>Yaz uygulamaları için görevlendirme ve üst yazışmaların yapılması</v>
          </cell>
        </row>
        <row r="189">
          <cell r="D189" t="str">
            <v>Yüksekokul  Yönetim Kurulu Kararı alınması ( her hafta Perşembe günü)</v>
          </cell>
        </row>
        <row r="191">
          <cell r="D191" t="str">
            <v>Mezuniyet Törenleri ile ilgili hazırlıklarının ve yazışmalarının yapılması</v>
          </cell>
        </row>
        <row r="193">
          <cell r="D193" t="str">
            <v>Taşınır kayıt servisine ait devir alma ve devretme işlemlerinin yapılması</v>
          </cell>
        </row>
        <row r="195">
          <cell r="D195" t="str">
            <v>Taşınır kayıt servisine ait devir alma işlemlerinin gerekli kişi veya birimlere zimmetlerinin yapılması</v>
          </cell>
        </row>
        <row r="197">
          <cell r="D197" t="str">
            <v>Yüksekokulumuza ait depodan ihtiyacı olan kişi veya birimlerin malzeme ihtiyaçlarının kontrollü bir şekilde karşılanması ve malzeme çıkış işlemlerinin yapılması</v>
          </cell>
        </row>
        <row r="198">
          <cell r="D198" t="str">
            <v>Yüksekokulumuz ve Tıp Fakültesinden gelen hocalara ek ders ödemelerinin  yapılması</v>
          </cell>
        </row>
        <row r="200">
          <cell r="D200" t="str">
            <v>Bir önceki aya ait telefon ödemelerinin yapılması</v>
          </cell>
        </row>
        <row r="201">
          <cell r="D201" t="str">
            <v>Öğretim Görevlilerine ait ek ders ödemelerinin hesaplanarak ödenmesinin sağlanması</v>
          </cell>
        </row>
        <row r="203">
          <cell r="D203" t="str">
            <v>İdari görev hesaplamalrını yapmak   MYS sisteminden ödeme emri oluşturarak  Strateji Geliştirme Daire Başkanlığına iletilmesi</v>
          </cell>
        </row>
        <row r="204">
          <cell r="D204" t="str">
            <v xml:space="preserve">Ek ders ücreti hesaplarını  MYS üzerinden ödeme emrini oluşturmak  Ek ders ücreti alan Akademisyenlere  ödenmelerin sağlanması
</v>
          </cell>
        </row>
        <row r="206">
          <cell r="D206" t="str">
            <v>Ayın   14  ün  de   Sürekli    işcilerin  sistemden  puantaj  raporlarını   hazırlamak.    İmzalatmak      ilgili   yerlere   iletilmesi</v>
          </cell>
        </row>
        <row r="207">
          <cell r="D207" t="str">
            <v>Ek ders ücreti alan öğretim elemanlarının aldıkları ücretlerin matrahlarının sisteme işlenmesi</v>
          </cell>
        </row>
        <row r="208">
          <cell r="D208" t="str">
            <v>İl  Sağlık müdürlüğünün isteği üzerine İl Sağlık Müdürlüğünden ek ders ücreti görevlendirilen öğretim elemanlarının   ek ders ücretinin EBYS üzerinden bildirilmesi</v>
          </cell>
        </row>
        <row r="209">
          <cell r="D209" t="str">
            <v>Yolluk  ödemelerini   hesaplamak  MYS ödeme emri oluşturmak  kişilere ödenmesinin sağlanması</v>
          </cell>
        </row>
        <row r="216">
          <cell r="D216" t="str">
            <v>Yüksekokul Döner Sermaye Birimine gelen hastalara dosya açılması, takip edilmesi, kayıtlarının tutulması, faturalarının kesilmesi.</v>
          </cell>
        </row>
        <row r="217">
          <cell r="D217" t="str">
            <v xml:space="preserve">Yüksekokul Döner Sermaye Gelirlerinin Muhasebe Yetkilisi Mutemedi tarafından Döner Sermaye Veznesine her Cuma mesai bitimine kadar teslim edilmesi. </v>
          </cell>
        </row>
        <row r="218">
          <cell r="D218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219">
          <cell r="D219" t="str">
            <v>Ek Ödeme sonrası Hazine Payı ödemesi Muhasebe işlemlerinin yapılması</v>
          </cell>
        </row>
        <row r="221">
          <cell r="D221" t="str">
            <v>Ek Ödemelerden doğan vergi işlemleri için Muhtasar Beyannamesi düzenleme ve muhasebe işlemlerinin yapılması</v>
          </cell>
        </row>
        <row r="222">
          <cell r="D222" t="str">
            <v>Yüksekokul Ortopedik Protez-Ortez Ünitesi mal ve malzeme satın alma işlemlerinin yapılması</v>
          </cell>
        </row>
        <row r="223">
          <cell r="D223" t="str">
            <v>Gelen  evrakların EBYS’den  düzenli  kayıtların yapılması</v>
          </cell>
        </row>
        <row r="225">
          <cell r="D225" t="str">
            <v>EBYS’den gelen evrakların havalesinin yapılması</v>
          </cell>
        </row>
        <row r="227">
          <cell r="D227" t="str">
            <v>EBYS’den çıkan evrakların gönderilirken elektronik imza kaşesi  basılması ve imzalanması</v>
          </cell>
        </row>
        <row r="229">
          <cell r="D229" t="str">
            <v>Gelen-Giden evrakların zimmet ile gönderilmesi</v>
          </cell>
        </row>
        <row r="231">
          <cell r="D231" t="str">
            <v>Gelen-Giden evrakların dosyalanması, arşivlenmesi</v>
          </cell>
        </row>
        <row r="233">
          <cell r="D233" t="str">
            <v>Web sayfasından duyuruların, etkinliklerin ilan edilmesi</v>
          </cell>
        </row>
        <row r="235">
          <cell r="D235" t="str">
            <v>Web  sayfasından Personel bilgilerin  kontrol  edilmesi</v>
          </cell>
        </row>
        <row r="237">
          <cell r="D237" t="str">
            <v>Web  sayfasından Öğrenci İşleri ile ilgili  her türlü  bilgi  vb. duyuruların  ilan  edilmesi</v>
          </cell>
        </row>
        <row r="239">
          <cell r="D239" t="str">
            <v>EBYS ile personel problemlerine  destek verilmesi</v>
          </cell>
        </row>
        <row r="242">
          <cell r="D242" t="str">
            <v>Arızalı makinelerin sorunun giderilmesi için kontrollerinin  yapılması ve bilgi işleme destek açılması</v>
          </cell>
        </row>
        <row r="244">
          <cell r="D244" t="str">
            <v>Bahar yarıyılı yarıyıl sonu sınavları ile ilgili gözetmen görevlendirmeleri ile ilgili yazışmaların  yapılması,  dersliklerin belirlenmesi ile ilgili yazışmaların yapılması</v>
          </cell>
          <cell r="F244" t="str">
            <v>Öğrenci İşleri</v>
          </cell>
        </row>
        <row r="246">
          <cell r="D246" t="str">
            <v>Bahar yarıyılı yarıyıl sonu sınav zarflarının organizasyonu ve sınavlarının yapılması ile ilgili yazışmaların yapılması</v>
          </cell>
        </row>
        <row r="248">
          <cell r="D248" t="str">
            <v>Mazeret dilekçelerin değerlendirilmesi ve gerekli yazışmaların yapılması</v>
          </cell>
        </row>
        <row r="250">
          <cell r="D250" t="str">
            <v>Öğretim  görevlilerin yeniden  atamalarının yapılması ile ilgili yazışmaların yapılması</v>
          </cell>
        </row>
        <row r="251">
          <cell r="D251" t="str">
            <v>Yaz uygulamaları için görevlendirme ve üst yazışmaların yapılması</v>
          </cell>
        </row>
        <row r="252">
          <cell r="D252" t="str">
            <v>Yüksekokul  Yönetim Kurulu Kararı alınması ( her hafta Perşembe günü)</v>
          </cell>
        </row>
        <row r="253">
          <cell r="D253" t="str">
            <v>Mezuniyet Törenleri ile ilgili hazırlıklarının ve yazışmalarının yapılması</v>
          </cell>
        </row>
        <row r="254">
          <cell r="D254" t="str">
            <v>Taşınır kayıt servisine ait devir alma ve devretme işlemlerinin yapılması</v>
          </cell>
          <cell r="F254" t="str">
            <v>Taşınır Kayıt Kontrol</v>
          </cell>
        </row>
        <row r="255">
          <cell r="D255" t="str">
            <v>Taşınır kayıt servisine ait devir alma işlemlerinin gerekli kişi veya birimlere zimmetlerinin yapılması</v>
          </cell>
        </row>
        <row r="256">
          <cell r="D256" t="str">
            <v>Yüksekokulumuza ait depodan ihtiyacı olan kişi veya birimlerin malzeme ihtiyaçlarının kontrollü bir şekilde karşılanması ve malzeme çıkış işlemlerinin yapılması</v>
          </cell>
        </row>
        <row r="257">
          <cell r="D257" t="str">
            <v>Yüksekokulumuz ve Tıp Fakültesinden gelen hocalara ek ders ödemelerinin  yapılması</v>
          </cell>
        </row>
        <row r="258">
          <cell r="D258" t="str">
            <v>Arızalı demirbaşları tamire göndermek,tamiri mümkünse yaptırılmasını sağlamak,değilse; hurdaya ayrılması</v>
          </cell>
        </row>
        <row r="259">
          <cell r="D259" t="str">
            <v>Bir önceki aya ait telefon ödemelerinin yapılması</v>
          </cell>
        </row>
        <row r="260">
          <cell r="D260" t="str">
            <v>Öğretim Görevlilerine ait ek ders ödemelerinin hesaplanarak ödenmesinin sağlaması</v>
          </cell>
        </row>
        <row r="261">
          <cell r="D261" t="str">
    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    </cell>
        </row>
        <row r="263">
          <cell r="D263" t="str">
            <v>İdari görev hesaplamalrını yapmak   MYS sisteminden ödeme emri oluşturarak  Strateji Geliştirme Daire Başkanlığına iletilmesi</v>
          </cell>
        </row>
        <row r="264">
          <cell r="D264" t="str">
            <v>Ek ders ücreti alan öğretim elemanlarının aldıkları ücretlerin matrahlarının sisteme işlenmesi</v>
          </cell>
        </row>
        <row r="265">
          <cell r="D265" t="str">
            <v>İl  Sağlık müdürlüğünün isteği üzerine İl Sağlık Müdürlüğünden ek ders ücreti görevlendirilen öğretim elemanlarının   ek ders ücretinin EBYS üzerinden bildirilmesi</v>
          </cell>
        </row>
        <row r="266">
          <cell r="D266" t="str">
            <v>Ek derslerin hesaplanark  MYS den ödeme emrini oluşturmak  Ders ücreti alan Akademisyenlere  ödenmesinin   sağlanması</v>
          </cell>
        </row>
        <row r="267">
          <cell r="D267" t="str">
            <v>Yolluk  ödemelerini   hesaplamak  MYS ödeme emri oluşturmak  kişilere ödenmesinin sağlanması</v>
          </cell>
        </row>
        <row r="268">
          <cell r="D268" t="str">
            <v>Staj, uygulamaya çıkacak   girişi      yapılan    öğrencilerin      Staj  yerine   ve   Rektörlüğe     gidecek    evrakların    ayrılması   dosyalanmasının   yapılması</v>
          </cell>
        </row>
        <row r="270">
          <cell r="D270" t="str">
            <v>Ayın   14  ün  de   Sürekli    işcilerin  sistemden  puantaj  raporlarını   hazırlamak.    İmzalatmak      ilgili   yerlere   iletilmesi</v>
          </cell>
        </row>
        <row r="274">
          <cell r="D274" t="str">
            <v>Yüksekokul Döner Sermaye Birimine gelen hastalara dosya açılması, takip edilmesi, kayıtlarının tutulması, faturalarının kesilmesi.</v>
          </cell>
        </row>
        <row r="275">
          <cell r="D275" t="str">
            <v xml:space="preserve">Yüksekokul Döner Sermaye Gelirlerinin Muhasebe Yetkilisi Mutemedi tarafından Döner Sermaye Veznesine her Cuma mesai bitimine kadar teslim edilmesi. </v>
          </cell>
        </row>
        <row r="276">
          <cell r="D276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277">
          <cell r="D277" t="str">
            <v>Ek Ödeme sonrası Hazine Payı ödemesi Muhasebe işlemlerinin yapılması</v>
          </cell>
        </row>
        <row r="278">
          <cell r="D278" t="str">
            <v>Ek Ödeme sonrası BAP Payı ödemesi muhasebe işlemlerinin yapılması</v>
          </cell>
        </row>
        <row r="279">
          <cell r="D279" t="str">
            <v>Ek Ödemelerden doğan vergi işlemleri için Muhtasar Beyannamesi düzenleme ve muhasebe işlemlerinin yapılması</v>
          </cell>
        </row>
        <row r="280">
          <cell r="D280" t="str">
            <v>Yüksekokul Ortopedik Protez-Ortez Ünitesi mal ve malzeme satın alma işlemlerinin yapılması</v>
          </cell>
        </row>
        <row r="281">
          <cell r="D281" t="str">
            <v>Gelen  evrakların EBYS’den  düzenli  kayıtların yapılması.</v>
          </cell>
        </row>
        <row r="283">
          <cell r="D283" t="str">
            <v>EBYS’den gelen evrakların havalesinin yapılması</v>
          </cell>
        </row>
        <row r="285">
          <cell r="D285" t="str">
            <v>EBYS’den çıkan evrakların gönderilirken elektronik imza kaşesi  basılması ve imzalanması</v>
          </cell>
        </row>
        <row r="287">
          <cell r="D287" t="str">
            <v>Gelen-Giden evrakların zimmet ile gönderilmesi</v>
          </cell>
        </row>
        <row r="289">
          <cell r="D289" t="str">
            <v>Gelen-Giden evrakların dosyalanması, arşivlenmesi</v>
          </cell>
        </row>
        <row r="291">
          <cell r="D291" t="str">
            <v>Web sayfasından duyuruların, etkinliklerin ilan edilmesi</v>
          </cell>
        </row>
        <row r="293">
          <cell r="D293" t="str">
            <v>Web  sayfasından Personel bilgilerin  kontrol  edilmesi</v>
          </cell>
        </row>
        <row r="295">
          <cell r="D295" t="str">
            <v>Web  sayfasından Öğrenci İşleri ile ilgili  her türlü  bilgi  vb. duyuruların  ilan  edilmesi</v>
          </cell>
        </row>
        <row r="297">
          <cell r="D297" t="str">
            <v>EBYS ile personel problemlerine  destek verilmesi</v>
          </cell>
        </row>
        <row r="299">
          <cell r="D299" t="str">
            <v>EBYS aktif pasif personel yazışmalarının  yapılması</v>
          </cell>
        </row>
        <row r="300">
          <cell r="D300" t="str">
            <v>Arızalı makinelerin sorunun giderilmesi için kontrollerinin yapılması ve bilgi işleme destek açılması</v>
          </cell>
        </row>
        <row r="304">
          <cell r="D304" t="str">
            <v>Tek ders sınavları ile ilgili yazışmaların yapılması</v>
          </cell>
        </row>
        <row r="306">
          <cell r="D306" t="str">
            <v>Sınav itirazları ile ilgili yazışmaların yapılması</v>
          </cell>
        </row>
        <row r="309">
          <cell r="D309" t="str">
            <v>Güz  yarıyılı  için görevlendirme yazılarının  yazılması</v>
          </cell>
        </row>
        <row r="310">
          <cell r="D310" t="str">
            <v>Yüksekokul  Yönetim Kurulu Kararı alınması ( her hafta Perşembe günü)</v>
          </cell>
        </row>
        <row r="311">
          <cell r="D311" t="str">
            <v>Öğretim  görevlilerin yeniden  atamalarının yapılması ile ilgili yazışmaların yapılması</v>
          </cell>
        </row>
        <row r="312">
          <cell r="D312" t="str">
            <v>Mezuniyet işlemlerinin organize edilmesi ile ilgili yazışmaların yapılması</v>
          </cell>
        </row>
        <row r="313">
          <cell r="D313" t="str">
            <v>Yaz uygulamalarına çıkacak öğrenciler ile ilgili yazışmaların yapılması</v>
          </cell>
        </row>
        <row r="314">
          <cell r="D314" t="str">
            <v>Taşınır kayıt servisine ait devir alma ve devretme işlemlerinin yapılması</v>
          </cell>
        </row>
        <row r="315">
          <cell r="D315" t="str">
            <v>Taşınır kayıt servisine ait devir alma işlemlerinin gerekli kişi veya birimlere zimmetlerinin yapılması</v>
          </cell>
        </row>
        <row r="316">
          <cell r="D316" t="str">
            <v>Yüksekokulumuza ait depodan ihtiyacı olan kişi veya birimlerin malzeme ihtiyaçlarının kontrollü bir şekilde karşılanması ve malzeme çıkış işlemlerinin yapılması</v>
          </cell>
        </row>
        <row r="318">
          <cell r="D318" t="str">
            <v>Arızalı demirbaşları tamire göndermek,tamiri mümkünse yaptırılmasını sağlamak,değilse; hurdaya ayrılması</v>
          </cell>
        </row>
        <row r="320">
          <cell r="D320" t="str">
            <v>Bir önceki aya ait telefon ödemelerinin yapılması</v>
          </cell>
        </row>
        <row r="322">
          <cell r="D322" t="str">
            <v>Öğretim Görevlilerine ait Ek ders ödemelerinin hesaplanarak ödenmesinin sağlanması</v>
          </cell>
        </row>
        <row r="323">
          <cell r="D323" t="str">
    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dosyalamasının sağlanması</v>
          </cell>
        </row>
        <row r="324">
          <cell r="D324" t="str">
            <v>İdari görev hesaplamalrını yapmak   MYS sisteminden ödeme emri oluşturarak  Strateji Geliştirme Daire Başkanlığına iletilmesi</v>
          </cell>
        </row>
        <row r="325">
          <cell r="D325" t="str">
            <v>Ek derslerin hesaplanark  MYS den ödeme emrini oluşturmak  Ders ücreti alan Akademisyenlere  ödenmesinin   sağlanması.</v>
          </cell>
        </row>
        <row r="326">
          <cell r="D326" t="str">
            <v>Yüksekokul yıllık bütçe harcamalarını yapmak ve Rektörlük makamına sunulması</v>
          </cell>
        </row>
        <row r="327">
          <cell r="D327" t="str">
            <v>Yolluk  ödemelerini   hesaplamak  MYS ödeme emri oluşturmak  kişilere ödenmesini sağlanması</v>
          </cell>
        </row>
        <row r="328">
          <cell r="D328" t="str">
            <v>Staj, uygulamaya çıkacak   girişi      yapılan    öğrencilerin      Staj  yerine   ve   Rektörlüğe     gidecek    evrakların    ayrılması,   dosyalanmasının   yapılması.</v>
          </cell>
        </row>
        <row r="329">
          <cell r="D329" t="str">
            <v>Ek ders ücreti alan öğretim elemanlarının aldıkları ücretlerin matrahlarının sisteme işlenmesi</v>
          </cell>
        </row>
        <row r="330">
          <cell r="D330" t="str">
            <v>Hazırlanan Telefon ücret   çizelgesinin   MYS  den  ödeme emrinin   oluşturulması</v>
          </cell>
        </row>
        <row r="331">
          <cell r="D331" t="str">
            <v>Ayın   14  ün  de   Sürekli    işcilerin  sistemden  puantaj  raporlarını   hazırlamak.    İmzalatmak      ilgili   yerlere   iletilmesi</v>
          </cell>
        </row>
        <row r="334">
          <cell r="E334" t="str">
            <v>01-14</v>
          </cell>
        </row>
        <row r="337">
          <cell r="D337" t="str">
            <v>Yüksekokul Döner Sermaye Birimine gelen hastalara dosya açılması, takip edilmesi, kayıtlarının tutulması, faturalrının kesilmesi.</v>
          </cell>
        </row>
        <row r="338">
          <cell r="D338" t="str">
            <v xml:space="preserve">Yüksekokul Döner Sermaye Gelirlerinin Muhasebe Yetkilisi Mutemedi tarafından Döner Sermaye Veznesine her Cuma mesai bitimine kadar teslim edilmesi. </v>
          </cell>
        </row>
        <row r="344">
          <cell r="D344" t="str">
            <v>Gelen  evrakların EBYS’den  düzenli  kayıtların yapılması.</v>
          </cell>
          <cell r="F344" t="str">
            <v>Yazı İşleri</v>
          </cell>
        </row>
        <row r="346">
          <cell r="D346" t="str">
            <v>EBYS’den gelen evrakların havalesinin yapılması</v>
          </cell>
        </row>
        <row r="348">
          <cell r="D348" t="str">
            <v>EBYS’den çıkan evrakların gönderilirken elektronik imza kaşesi  basılması ve imzalanması</v>
          </cell>
        </row>
        <row r="350">
          <cell r="D350" t="str">
            <v>Gelen-Giden evrakların zimmet ile gönderilmesi.</v>
          </cell>
        </row>
        <row r="352">
          <cell r="D352" t="str">
            <v>Gelen-Giden evrakların dosyalanması, arşivlenmesi</v>
          </cell>
        </row>
        <row r="367">
          <cell r="D367" t="str">
            <v>Yaz uygulamaları notlarının sisteme girilmesinin sağlanması.</v>
          </cell>
        </row>
        <row r="369">
          <cell r="D369" t="str">
            <v>Bahar yarıyılı öğrenci sınav raporları tamamlandıktan sonra Öğren İşleri Daire Başkanlığına iletilmesi için Yönetim Kurulu Karararının alınması ve ilgili yazışmaların yapılması</v>
          </cell>
        </row>
        <row r="371">
          <cell r="D371" t="str">
            <v>Yeni dönem için kayıt tarihleri vb. yazışmaların yapılması</v>
          </cell>
        </row>
        <row r="373">
          <cell r="D373" t="str">
            <v>Yüksekokul  Yönetim Kurulu Kararı alınması ( her hafta Perşembe günü)</v>
          </cell>
        </row>
        <row r="375">
          <cell r="D375" t="str">
            <v>Taşınır kayıt servisine ait devir alma ve devretme işlemlerinin yapılması</v>
          </cell>
        </row>
        <row r="377">
          <cell r="D377" t="str">
            <v>Taşınır kayıt servisine ait devir alma işlemlerinin gerekli kişi veya birimlere zimmetlerinin yapılması</v>
          </cell>
        </row>
        <row r="379">
          <cell r="D379" t="str">
            <v>Yüksekokulumuza ait depodan ihtiyacı olan kişi veya birimlerin malzeme ihtiyaçlarının kontrollü bir şekilde karşılanması ve malzeme çıkış işlemlerinin yapılması</v>
          </cell>
        </row>
        <row r="381">
          <cell r="D381" t="str">
            <v>Yüksekokulumuz ve Tıp Fakültesinden gelen hocalara final sınav ücretlerini ödemelerinin  yapılması</v>
          </cell>
        </row>
        <row r="382">
          <cell r="D382" t="str">
            <v>Arızalı demirbaşları tamire göndermek,tamiri mümkünse yaptırılmasını sağlamak,değilse; hurdaya ayrılması</v>
          </cell>
        </row>
        <row r="383">
          <cell r="D383" t="str">
            <v>Bir önceki aya ait telefon ödemelerinin yapılması</v>
          </cell>
        </row>
        <row r="384">
          <cell r="D384" t="str">
    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    </cell>
        </row>
        <row r="385">
          <cell r="D385" t="str">
            <v>İdari görev hesaplamalrını yapmak   MYS sisteminden ödeme emri oluşturarak  Strateji Geliştirme Daire Başkanlığına iletilmesi</v>
          </cell>
        </row>
        <row r="386">
          <cell r="D386" t="str">
            <v>Yolluk  ödemelerini   hesaplamak  MYS ödeme emri oluşturmak  kişilere ödenmesinin sağlanması</v>
          </cell>
        </row>
        <row r="387">
          <cell r="D387" t="str">
            <v>Sınav ücretlerinin hesaplamalrını yapmak MYS ödeme emri oluşturmak  ücreti alan Akademisyenlere  ödenmesinin   sağlanması</v>
          </cell>
        </row>
        <row r="388">
          <cell r="D388" t="str">
            <v>Hazırlanan Telefon ücret   çizelgesinin   MYS  den  ödeme emrinin   oluşturulması</v>
          </cell>
        </row>
        <row r="389">
          <cell r="D389" t="str">
            <v>Ayın   14  ün  de   Sürekli    işcilerin  sistemden  puantaj  raporlarını   hazırlamak.    İmzalatmak      ilgili   yerlere   iletilmesi</v>
          </cell>
        </row>
        <row r="395">
          <cell r="D395" t="str">
            <v>Yüksekokul Döner Sermaye Birimine gelen hastalara dosya açılması, takip edilmesi, kayıtlarının tutulması, faturalarının kesilmesi.</v>
          </cell>
        </row>
        <row r="396">
          <cell r="D396" t="str">
            <v xml:space="preserve">Yüksekokul Döner Sermaye Gelirlerinin Muhasebe Yetkilisi Mutemedi tarafından Döner Sermaye Veznesine her Cuma mesai bitimine kadar teslim edilmesi. </v>
          </cell>
        </row>
        <row r="397">
          <cell r="D397" t="str">
            <v>Yüksekokul Ortopedik Protez-Ortez Biriminde yapılan Protez-Ortez gelirinden oluşan ek ödeme hesaplarının yapılarak, ilgili öğretim üyelerine tahakkuk ettirilebilmesi için ödeme emrine bağlanması.</v>
          </cell>
        </row>
        <row r="398">
          <cell r="D398" t="str">
            <v>Ek Ödeme sonrası Hazine Payı ödemesi Muhasebe işlemlerinin yapılması</v>
          </cell>
        </row>
        <row r="399">
          <cell r="D399" t="str">
            <v>Ek Ödeme sonrası BAP Payı ödemesi muhasebe işlemlerinin yapılması</v>
          </cell>
        </row>
        <row r="400">
          <cell r="D400" t="str">
            <v>Ek Ödemelerden doğan vergi işlemleri için Muhtasar Beyannamesi düzenleme ve muhasebe işlemlerinin yapılması</v>
          </cell>
        </row>
        <row r="401">
          <cell r="D401" t="str">
            <v>Yüksekokul Ortopedik Protez-Ortez Ünitesi mal ve malzeme satın alma işlemlerinin yapılması</v>
          </cell>
        </row>
        <row r="426">
          <cell r="D426" t="str">
            <v>Yeni dönem için danışmanlık, otomasyon ve oluşturulacak komisyonların yazışma işlemlerin yürütülmesi.</v>
          </cell>
        </row>
        <row r="428">
          <cell r="D428" t="str">
            <v>Güz yarıyılı ders görevlendirme, ders programları ve sınav programları ile ilgili çalışmalar ile ilgili yazışmaların yapılması</v>
          </cell>
        </row>
        <row r="430">
          <cell r="D430" t="str">
            <v>Öğretim  görevlilerin yeniden  atamalarının yapılması</v>
          </cell>
        </row>
        <row r="432">
          <cell r="D432" t="str">
            <v>Yüksekokul Yönetim Kurulu Kararı alınması ( her hafta Perşembe günü)</v>
          </cell>
        </row>
        <row r="433">
          <cell r="D433" t="str">
            <v>Yatay geçiş başvurusunda bulunan öğrencilerin evraklarının yatay geçiş komisyonunca değerlendirilerek Öğrenci İşleri Daire Başkanlığına bildirilmesi sürecindeki yazışmaların yapılması</v>
          </cell>
        </row>
        <row r="434">
          <cell r="D434" t="str">
            <v>Merkezi Yerleştirme Puanına Göre yatay  geçiş başvurusunda bulunan öğrencilerin evraklarının yatay geçiş komisyonunca değerlendirilerek Öğrenci İşleri Daire Başkanlığına bildirilmesi sürecindeki yazışmaların yapılması</v>
          </cell>
        </row>
        <row r="436">
          <cell r="D436" t="str">
            <v>Yeni kayıt çalışmalarının,yazışmaların yapılaması</v>
          </cell>
        </row>
        <row r="445">
          <cell r="D445" t="str">
            <v>Bir önceki aya ait telefon ödemelerinin yapılması</v>
          </cell>
        </row>
        <row r="446">
          <cell r="D446" t="str">
    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    </cell>
        </row>
        <row r="447">
          <cell r="D447" t="str">
            <v>İdari görev hesaplamalrını yapmak   MYS sisteminden ödeme emri oluşturarak  Strateji Geliştirme Daire Başkanlığına iletilmesi</v>
          </cell>
        </row>
        <row r="448">
          <cell r="D448" t="str">
            <v>Hazırlanan Telefon ücret   çizelgesinin   MYS  den  ödeme emrinin   oluşturulması</v>
          </cell>
        </row>
        <row r="449">
          <cell r="D449" t="str">
            <v>Yolluk  ödemelerini   hesaplamak  MYS ödeme emri oluşturmak  kişilere ödenmelerin sağlanması</v>
          </cell>
        </row>
        <row r="455">
          <cell r="D455" t="str">
            <v xml:space="preserve">Yüksekokul Döner Sermaye Gelirlerinin Muhasebe Yetkilisi Mutemedi tarafından Döner Sermaye Veznesine her Cuma mesai bitimine kadar teslim edilmesi. </v>
          </cell>
        </row>
        <row r="458">
          <cell r="D458" t="str">
            <v>Ek Ödeme sonrası BAP Payı ödemesi muhasebe işlemlerinin yapılması</v>
          </cell>
        </row>
        <row r="505">
          <cell r="D505" t="str">
    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 Ayı"/>
      <sheetName val="Şubat Ayı"/>
      <sheetName val="Mart Ayı"/>
      <sheetName val="Nisan Ayı"/>
      <sheetName val="Mayıs Ayı"/>
      <sheetName val="Haziran Ayı"/>
      <sheetName val="Temmuz Ayı"/>
      <sheetName val="Ağustos Ayı"/>
      <sheetName val="Eylül Ayı"/>
      <sheetName val="Ekim Ayı"/>
      <sheetName val="Kasım Ayı"/>
      <sheetName val="Aralık Ayı"/>
    </sheetNames>
    <sheetDataSet>
      <sheetData sheetId="0">
        <row r="65">
          <cell r="I65" t="str">
            <v>2547 sayılı Yükseköğretim Kanun,                              2914 sayılı Yükseköğretim Personel Kanunu</v>
          </cell>
        </row>
        <row r="72">
          <cell r="C72" t="str">
            <v xml:space="preserve">Personel Maaşlarının   yapılması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8"/>
  <sheetViews>
    <sheetView showGridLines="0" tabSelected="1" topLeftCell="A2" zoomScale="86" zoomScaleNormal="86" workbookViewId="0">
      <selection activeCell="J64" sqref="J64"/>
    </sheetView>
  </sheetViews>
  <sheetFormatPr defaultColWidth="26.140625" defaultRowHeight="65.099999999999994" customHeight="1" x14ac:dyDescent="0.25"/>
  <cols>
    <col min="1" max="1" width="14.5703125" style="3" customWidth="1"/>
    <col min="2" max="2" width="63.42578125" style="6" customWidth="1"/>
    <col min="3" max="3" width="26.140625" style="3"/>
    <col min="4" max="4" width="26.140625" style="5"/>
    <col min="5" max="5" width="64.140625" style="33" customWidth="1"/>
    <col min="6" max="6" width="26.140625" style="6"/>
    <col min="7" max="7" width="26.140625" style="2"/>
    <col min="8" max="8" width="54.28515625" style="8" customWidth="1"/>
    <col min="9" max="16384" width="26.140625" style="1"/>
  </cols>
  <sheetData>
    <row r="1" spans="1:8" ht="21" customHeight="1" x14ac:dyDescent="0.25">
      <c r="A1" s="106" t="s">
        <v>0</v>
      </c>
      <c r="B1" s="106"/>
    </row>
    <row r="2" spans="1:8" ht="21" customHeight="1" x14ac:dyDescent="0.25">
      <c r="A2" s="104" t="s">
        <v>35</v>
      </c>
      <c r="B2" s="104"/>
    </row>
    <row r="3" spans="1:8" ht="21" customHeight="1" x14ac:dyDescent="0.25">
      <c r="A3" s="104" t="s">
        <v>1</v>
      </c>
      <c r="B3" s="104"/>
    </row>
    <row r="4" spans="1:8" ht="21" customHeight="1" x14ac:dyDescent="0.25">
      <c r="A4" s="107" t="s">
        <v>2</v>
      </c>
      <c r="B4" s="107"/>
      <c r="C4" s="107"/>
      <c r="D4" s="107"/>
      <c r="E4" s="107"/>
      <c r="F4" s="107"/>
      <c r="G4" s="107"/>
      <c r="H4" s="107"/>
    </row>
    <row r="5" spans="1:8" s="4" customFormat="1" ht="21" customHeight="1" x14ac:dyDescent="0.2">
      <c r="A5" s="105" t="s">
        <v>3</v>
      </c>
      <c r="B5" s="105"/>
      <c r="C5" s="105"/>
      <c r="D5" s="105"/>
      <c r="E5" s="105"/>
      <c r="F5" s="105"/>
      <c r="G5" s="105"/>
      <c r="H5" s="105"/>
    </row>
    <row r="6" spans="1:8" s="11" customFormat="1" ht="72" x14ac:dyDescent="0.2">
      <c r="A6" s="19" t="s">
        <v>4</v>
      </c>
      <c r="B6" s="20" t="s">
        <v>5</v>
      </c>
      <c r="C6" s="21" t="s">
        <v>6</v>
      </c>
      <c r="D6" s="22" t="s">
        <v>7</v>
      </c>
      <c r="E6" s="22" t="s">
        <v>8</v>
      </c>
      <c r="F6" s="22" t="s">
        <v>9</v>
      </c>
      <c r="G6" s="22" t="s">
        <v>198</v>
      </c>
      <c r="H6" s="22" t="s">
        <v>10</v>
      </c>
    </row>
    <row r="7" spans="1:8" ht="76.5" customHeight="1" x14ac:dyDescent="0.25">
      <c r="A7" s="25">
        <v>1</v>
      </c>
      <c r="B7" s="26" t="str">
        <f>[1]Sayfa1!$D$7</f>
        <v>Gelen Evrakların EBYS'den düzenli olarak kayıtlarının yapılması</v>
      </c>
      <c r="C7" s="27" t="s">
        <v>11</v>
      </c>
      <c r="D7" s="26" t="s">
        <v>174</v>
      </c>
      <c r="E7" s="30" t="s">
        <v>12</v>
      </c>
      <c r="F7" s="26" t="s">
        <v>178</v>
      </c>
      <c r="G7" s="29"/>
      <c r="H7" s="26" t="s">
        <v>14</v>
      </c>
    </row>
    <row r="8" spans="1:8" s="11" customFormat="1" ht="47.25" x14ac:dyDescent="0.2">
      <c r="A8" s="25">
        <v>2</v>
      </c>
      <c r="B8" s="26" t="str">
        <f>[1]Sayfa1!$D$9</f>
        <v>EBYS'den gelen evrakların havalesinin yapılması.</v>
      </c>
      <c r="C8" s="27" t="s">
        <v>11</v>
      </c>
      <c r="D8" s="26" t="str">
        <f>$D$7</f>
        <v>Yazı İşleri / Evrak Kayıt</v>
      </c>
      <c r="E8" s="30" t="s">
        <v>12</v>
      </c>
      <c r="F8" s="26" t="s">
        <v>178</v>
      </c>
      <c r="G8" s="29"/>
      <c r="H8" s="26" t="s">
        <v>14</v>
      </c>
    </row>
    <row r="9" spans="1:8" ht="47.25" x14ac:dyDescent="0.25">
      <c r="A9" s="25">
        <v>3</v>
      </c>
      <c r="B9" s="26" t="str">
        <f>[1]Sayfa1!$D$13</f>
        <v>Gelen-Giden evrakların zimmet ile gönderilmesi.</v>
      </c>
      <c r="C9" s="27" t="s">
        <v>11</v>
      </c>
      <c r="D9" s="26" t="str">
        <f>$D$8</f>
        <v>Yazı İşleri / Evrak Kayıt</v>
      </c>
      <c r="E9" s="30" t="s">
        <v>12</v>
      </c>
      <c r="F9" s="26" t="s">
        <v>178</v>
      </c>
      <c r="G9" s="29"/>
      <c r="H9" s="26" t="str">
        <f>$H$8</f>
        <v>29255 sayılı Resmî Gazete’de yayımlanan “Resmî Yazışmalarda Uygulanacak Usul ve Esaslar Hakkında Yönetmelik”</v>
      </c>
    </row>
    <row r="10" spans="1:8" s="24" customFormat="1" ht="47.25" x14ac:dyDescent="0.25">
      <c r="A10" s="25">
        <v>4</v>
      </c>
      <c r="B10" s="26" t="str">
        <f>[1]Sayfa1!$D$15</f>
        <v>Gelen-Giden evrakların dosyalanması,arşivlenmesi</v>
      </c>
      <c r="C10" s="27" t="s">
        <v>11</v>
      </c>
      <c r="D10" s="26" t="str">
        <f>$D$9</f>
        <v>Yazı İşleri / Evrak Kayıt</v>
      </c>
      <c r="E10" s="30" t="s">
        <v>12</v>
      </c>
      <c r="F10" s="26" t="s">
        <v>178</v>
      </c>
      <c r="G10" s="29"/>
      <c r="H10" s="26" t="str">
        <f>$H$9</f>
        <v>29255 sayılı Resmî Gazete’de yayımlanan “Resmî Yazışmalarda Uygulanacak Usul ve Esaslar Hakkında Yönetmelik”</v>
      </c>
    </row>
    <row r="11" spans="1:8" ht="58.5" customHeight="1" x14ac:dyDescent="0.25">
      <c r="A11" s="25">
        <v>5</v>
      </c>
      <c r="B11" s="26" t="str">
        <f>[2]Sayfa1!$D$11</f>
        <v>EBYS'den çıkan evrakların gönderilirken elektronik imza kaşesi basılması ve imzalanması</v>
      </c>
      <c r="C11" s="27" t="s">
        <v>11</v>
      </c>
      <c r="D11" s="26" t="str">
        <f>$D$10</f>
        <v>Yazı İşleri / Evrak Kayıt</v>
      </c>
      <c r="E11" s="30" t="str">
        <f>$E$10</f>
        <v>Yapılan iş ve işlemlere ilişkin,  kontrol edilmiş her türlü yazı, belge, form, liste, onay, duyuru, rapor, plan, araştırma, analiz, sözlü bilgilendirme.</v>
      </c>
      <c r="F11" s="26" t="s">
        <v>178</v>
      </c>
      <c r="G11" s="29"/>
      <c r="H11" s="26" t="str">
        <f>$H$10</f>
        <v>29255 sayılı Resmî Gazete’de yayımlanan “Resmî Yazışmalarda Uygulanacak Usul ve Esaslar Hakkında Yönetmelik”</v>
      </c>
    </row>
    <row r="12" spans="1:8" ht="31.5" x14ac:dyDescent="0.25">
      <c r="A12" s="25">
        <v>6</v>
      </c>
      <c r="B12" s="26" t="str">
        <f>[2]Sayfa1!$D$17</f>
        <v>Web sayfasından duyuruların,etkinliklerin ilan edilmesi.</v>
      </c>
      <c r="C12" s="27" t="s">
        <v>11</v>
      </c>
      <c r="D12" s="26" t="str">
        <f>[2]Sayfa1!$F$17</f>
        <v>Web Bilişim</v>
      </c>
      <c r="E12" s="30" t="s">
        <v>36</v>
      </c>
      <c r="F12" s="26" t="s">
        <v>178</v>
      </c>
      <c r="G12" s="28"/>
      <c r="H12" s="26" t="s">
        <v>39</v>
      </c>
    </row>
    <row r="13" spans="1:8" ht="39" customHeight="1" x14ac:dyDescent="0.25">
      <c r="A13" s="25">
        <v>7</v>
      </c>
      <c r="B13" s="26" t="str">
        <f>[2]Sayfa1!$D$19</f>
        <v>Web sayfasından personel bilgilerin kontrol edilmesi</v>
      </c>
      <c r="C13" s="27" t="s">
        <v>11</v>
      </c>
      <c r="D13" s="26" t="str">
        <f>$D$12</f>
        <v>Web Bilişim</v>
      </c>
      <c r="E13" s="30" t="str">
        <f>$E$12</f>
        <v>İç ve Dış Paydaşların Bilgilendirilmesi</v>
      </c>
      <c r="F13" s="26" t="s">
        <v>178</v>
      </c>
      <c r="G13" s="28"/>
      <c r="H13" s="26" t="s">
        <v>39</v>
      </c>
    </row>
    <row r="14" spans="1:8" ht="54" customHeight="1" x14ac:dyDescent="0.25">
      <c r="A14" s="25">
        <v>8</v>
      </c>
      <c r="B14" s="26" t="str">
        <f>[2]Sayfa1!$D$21</f>
        <v>Web sayfasından Öğrenci İşleri ile ilgili her türlü bilgi vb.duyuruların ilan edilmesi</v>
      </c>
      <c r="C14" s="27" t="s">
        <v>11</v>
      </c>
      <c r="D14" s="26" t="str">
        <f>$D$13</f>
        <v>Web Bilişim</v>
      </c>
      <c r="E14" s="30" t="str">
        <f>$E$12</f>
        <v>İç ve Dış Paydaşların Bilgilendirilmesi</v>
      </c>
      <c r="F14" s="26" t="s">
        <v>178</v>
      </c>
      <c r="G14" s="28"/>
      <c r="H14" s="26" t="str">
        <f>$H$13</f>
        <v>Kurum içi Yönetmenlik ve Yönergeler</v>
      </c>
    </row>
    <row r="15" spans="1:8" ht="31.5" x14ac:dyDescent="0.25">
      <c r="A15" s="25">
        <v>9</v>
      </c>
      <c r="B15" s="26" t="str">
        <f>[2]Sayfa1!$D$22</f>
        <v>EBYS ile personel problemlerine destek verilmesi</v>
      </c>
      <c r="C15" s="27" t="s">
        <v>11</v>
      </c>
      <c r="D15" s="26" t="str">
        <f>$D$14</f>
        <v>Web Bilişim</v>
      </c>
      <c r="E15" s="30" t="s">
        <v>37</v>
      </c>
      <c r="F15" s="26" t="s">
        <v>178</v>
      </c>
      <c r="G15" s="30"/>
      <c r="H15" s="26" t="str">
        <f>$H$14</f>
        <v>Kurum içi Yönetmenlik ve Yönergeler</v>
      </c>
    </row>
    <row r="16" spans="1:8" s="11" customFormat="1" ht="36.75" customHeight="1" x14ac:dyDescent="0.2">
      <c r="A16" s="25">
        <v>10</v>
      </c>
      <c r="B16" s="26" t="str">
        <f>[2]Sayfa1!$D$23</f>
        <v>EBYS aktif pasif personel yazışmalarının yapılması</v>
      </c>
      <c r="C16" s="27" t="s">
        <v>11</v>
      </c>
      <c r="D16" s="26" t="str">
        <f>$D$15</f>
        <v>Web Bilişim</v>
      </c>
      <c r="E16" s="30" t="s">
        <v>38</v>
      </c>
      <c r="F16" s="26" t="s">
        <v>178</v>
      </c>
      <c r="G16" s="29"/>
      <c r="H16" s="26" t="str">
        <f>$H$15</f>
        <v>Kurum içi Yönetmenlik ve Yönergeler</v>
      </c>
    </row>
    <row r="17" spans="1:8" s="11" customFormat="1" ht="49.5" customHeight="1" x14ac:dyDescent="0.2">
      <c r="A17" s="25">
        <v>11</v>
      </c>
      <c r="B17" s="26" t="str">
        <f>[2]Sayfa1!$D$24</f>
        <v>Arızalı makinelerin sorunun giderilmesi için kontrollerinin yapılması ve bilgi işleme destek açılması</v>
      </c>
      <c r="C17" s="27" t="s">
        <v>11</v>
      </c>
      <c r="D17" s="26" t="s">
        <v>176</v>
      </c>
      <c r="E17" s="30" t="str">
        <f>$E$15</f>
        <v>İş akışının aksamasının önününe geçilmesi, işlerin zamanında yerine getirilmesi</v>
      </c>
      <c r="F17" s="26" t="s">
        <v>178</v>
      </c>
      <c r="G17" s="29"/>
      <c r="H17" s="26" t="str">
        <f>$H$16</f>
        <v>Kurum içi Yönetmenlik ve Yönergeler</v>
      </c>
    </row>
    <row r="18" spans="1:8" s="11" customFormat="1" ht="58.5" customHeight="1" x14ac:dyDescent="0.2">
      <c r="A18" s="25">
        <v>12</v>
      </c>
      <c r="B18" s="26" t="s">
        <v>177</v>
      </c>
      <c r="C18" s="17" t="s">
        <v>74</v>
      </c>
      <c r="D18" s="26" t="s">
        <v>176</v>
      </c>
      <c r="E18" s="30" t="s">
        <v>12</v>
      </c>
      <c r="F18" s="26" t="s">
        <v>178</v>
      </c>
      <c r="G18" s="29"/>
      <c r="H18" s="26" t="str">
        <f>$H$9</f>
        <v>29255 sayılı Resmî Gazete’de yayımlanan “Resmî Yazışmalarda Uygulanacak Usul ve Esaslar Hakkında Yönetmelik”</v>
      </c>
    </row>
    <row r="19" spans="1:8" s="11" customFormat="1" ht="51" customHeight="1" x14ac:dyDescent="0.2">
      <c r="A19" s="25">
        <v>13</v>
      </c>
      <c r="B19" s="26" t="str">
        <f>[2]Sayfa1!$D$26</f>
        <v xml:space="preserve">Bahar yarıyılı Meşelik ve Çifteler Yerleşkesindeki programlarda okutulacak dersler için görevlendirme yazışmaların yapılması </v>
      </c>
      <c r="C19" s="27" t="s">
        <v>11</v>
      </c>
      <c r="D19" s="26" t="str">
        <f>[2]Sayfa1!$F$26</f>
        <v>Öğrenci İşleri</v>
      </c>
      <c r="E19" s="30" t="s">
        <v>40</v>
      </c>
      <c r="F19" s="26" t="s">
        <v>178</v>
      </c>
      <c r="G19" s="29"/>
      <c r="H19" s="26" t="s">
        <v>43</v>
      </c>
    </row>
    <row r="20" spans="1:8" s="11" customFormat="1" ht="42" customHeight="1" x14ac:dyDescent="0.2">
      <c r="A20" s="25">
        <v>14</v>
      </c>
      <c r="B20" s="26" t="str">
        <f>[2]Sayfa1!$D$27</f>
        <v>Tek ders sınavları ile ilgili yazışmaların yapılması.</v>
      </c>
      <c r="C20" s="27" t="str">
        <f>$C$19</f>
        <v>01-31</v>
      </c>
      <c r="D20" s="26" t="str">
        <f>$D$19</f>
        <v>Öğrenci İşleri</v>
      </c>
      <c r="E20" s="30" t="s">
        <v>41</v>
      </c>
      <c r="F20" s="26" t="s">
        <v>178</v>
      </c>
      <c r="G20" s="29"/>
      <c r="H20" s="26" t="s">
        <v>15</v>
      </c>
    </row>
    <row r="21" spans="1:8" s="11" customFormat="1" ht="42" customHeight="1" x14ac:dyDescent="0.2">
      <c r="A21" s="25">
        <v>15</v>
      </c>
      <c r="B21" s="26" t="str">
        <f>[2]Sayfa1!$D$28</f>
        <v>Güz yarıyılı yarıyıl sonu, mazeret ve tek  ders sınavlarının yapılması.</v>
      </c>
      <c r="C21" s="27" t="str">
        <f>$C$20</f>
        <v>01-31</v>
      </c>
      <c r="D21" s="26" t="str">
        <f>$D$19</f>
        <v>Öğrenci İşleri</v>
      </c>
      <c r="E21" s="30" t="s">
        <v>42</v>
      </c>
      <c r="F21" s="26" t="s">
        <v>178</v>
      </c>
      <c r="G21" s="29"/>
      <c r="H21" s="26" t="s">
        <v>15</v>
      </c>
    </row>
    <row r="22" spans="1:8" s="11" customFormat="1" ht="49.5" customHeight="1" x14ac:dyDescent="0.2">
      <c r="A22" s="25">
        <v>16</v>
      </c>
      <c r="B22" s="26" t="str">
        <f>[2]Sayfa1!$D$29</f>
        <v>Bahar yarıyılı açılacak olan derslerin ders program  ve sınav takvimi ile ilgili Yüksekokul Yönetim Kurul Kararı alınması</v>
      </c>
      <c r="C22" s="27" t="str">
        <f>$C$21</f>
        <v>01-31</v>
      </c>
      <c r="D22" s="26" t="str">
        <f>$D$19</f>
        <v>Öğrenci İşleri</v>
      </c>
      <c r="E22" s="30" t="s">
        <v>44</v>
      </c>
      <c r="F22" s="26" t="s">
        <v>178</v>
      </c>
      <c r="G22" s="29"/>
      <c r="H22" s="26" t="str">
        <f>$H$19</f>
        <v>2547 sayılı Yükseköğretim Kanunu, Üniversiteler de Akademik Teşkilat Yönetmeliği</v>
      </c>
    </row>
    <row r="23" spans="1:8" s="11" customFormat="1" ht="50.25" customHeight="1" x14ac:dyDescent="0.2">
      <c r="A23" s="25">
        <v>17</v>
      </c>
      <c r="B23" s="26" t="str">
        <f>[2]Sayfa1!$D$31</f>
        <v xml:space="preserve"> Bahar yarıyılı uygulamaya çıkacak öğrenciler ile ilgili yazışmaların yapılması.</v>
      </c>
      <c r="C23" s="27" t="str">
        <f>$C$22</f>
        <v>01-31</v>
      </c>
      <c r="D23" s="26" t="str">
        <f>$D$19</f>
        <v>Öğrenci İşleri</v>
      </c>
      <c r="E23" s="30" t="str">
        <f>$E$10</f>
        <v>Yapılan iş ve işlemlere ilişkin,  kontrol edilmiş her türlü yazı, belge, form, liste, onay, duyuru, rapor, plan, araştırma, analiz, sözlü bilgilendirme.</v>
      </c>
      <c r="F23" s="26" t="s">
        <v>178</v>
      </c>
      <c r="G23" s="29"/>
      <c r="H23" s="26" t="s">
        <v>45</v>
      </c>
    </row>
    <row r="24" spans="1:8" s="11" customFormat="1" ht="50.25" customHeight="1" x14ac:dyDescent="0.2">
      <c r="A24" s="25">
        <v>18</v>
      </c>
      <c r="B24" s="26" t="str">
        <f>[2]Sayfa1!$D$30</f>
        <v>Yüksekokul Yönetim Kurulu Kararı alınması ( her hafta Perşembe günü)</v>
      </c>
      <c r="C24" s="27" t="s">
        <v>46</v>
      </c>
      <c r="D24" s="26" t="str">
        <f>$D$19</f>
        <v>Öğrenci İşleri</v>
      </c>
      <c r="E24" s="30" t="s">
        <v>47</v>
      </c>
      <c r="F24" s="26" t="s">
        <v>178</v>
      </c>
      <c r="G24" s="29"/>
      <c r="H24" s="26" t="str">
        <f>$H$19</f>
        <v>2547 sayılı Yükseköğretim Kanunu, Üniversiteler de Akademik Teşkilat Yönetmeliği</v>
      </c>
    </row>
    <row r="25" spans="1:8" s="11" customFormat="1" ht="31.5" x14ac:dyDescent="0.2">
      <c r="A25" s="25">
        <v>19</v>
      </c>
      <c r="B25" s="15" t="str">
        <f>[2]Sayfa1!$D$34</f>
        <v>Taşınır kayıt servisine ait devir alma veya devretme işlemlerinin yapılması,</v>
      </c>
      <c r="C25" s="27" t="str">
        <f>$C$22</f>
        <v>01-31</v>
      </c>
      <c r="D25" s="15" t="s">
        <v>124</v>
      </c>
      <c r="E25" s="23" t="s">
        <v>48</v>
      </c>
      <c r="F25" s="26" t="s">
        <v>178</v>
      </c>
      <c r="G25" s="18"/>
      <c r="H25" s="15" t="s">
        <v>187</v>
      </c>
    </row>
    <row r="26" spans="1:8" s="11" customFormat="1" ht="39" customHeight="1" x14ac:dyDescent="0.2">
      <c r="A26" s="25">
        <v>20</v>
      </c>
      <c r="B26" s="15" t="str">
        <f>[2]Sayfa1!$D$35</f>
        <v xml:space="preserve">Taşınır kayıt servisine ait devir alma işlemlerinin gerekli kişi veya birimlere zimmetlerinin yapılması, </v>
      </c>
      <c r="C26" s="17" t="str">
        <f>$C$25</f>
        <v>01-31</v>
      </c>
      <c r="D26" s="15" t="str">
        <f>$D$25</f>
        <v>Taşınır Kayıt Kontrol</v>
      </c>
      <c r="E26" s="23" t="s">
        <v>49</v>
      </c>
      <c r="F26" s="26" t="s">
        <v>178</v>
      </c>
      <c r="G26" s="18"/>
      <c r="H26" s="15" t="str">
        <f>$H$25</f>
        <v>5018 sayılı Kamu Mali Yönetimi ve Kontrol Kanunu Taşınır Mal Yönetmeliği</v>
      </c>
    </row>
    <row r="27" spans="1:8" s="11" customFormat="1" ht="57" customHeight="1" x14ac:dyDescent="0.2">
      <c r="A27" s="25">
        <v>21</v>
      </c>
      <c r="B27" s="15" t="str">
        <f>[2]Sayfa1!$D$36</f>
        <v>Yüksekokula ait depodan ihtiyacı olan kişi veya birimlerin malzeme ihtiyaçlarının kontrollü bir şekilde karşılanması ve malzeme çıkış işlemlerinin yapılması,</v>
      </c>
      <c r="C27" s="17" t="str">
        <f>$C$26</f>
        <v>01-31</v>
      </c>
      <c r="D27" s="15" t="str">
        <f>$D$26</f>
        <v>Taşınır Kayıt Kontrol</v>
      </c>
      <c r="E27" s="23" t="s">
        <v>50</v>
      </c>
      <c r="F27" s="26" t="s">
        <v>178</v>
      </c>
      <c r="G27" s="18"/>
      <c r="H27" s="15" t="str">
        <f>$H$26</f>
        <v>5018 sayılı Kamu Mali Yönetimi ve Kontrol Kanunu Taşınır Mal Yönetmeliği</v>
      </c>
    </row>
    <row r="28" spans="1:8" s="11" customFormat="1" ht="52.5" customHeight="1" x14ac:dyDescent="0.2">
      <c r="A28" s="25">
        <v>22</v>
      </c>
      <c r="B28" s="15" t="str">
        <f>[2]Sayfa1!$D$37</f>
        <v>Yüksekokulumuza ait bölümlerden gelen öğrenci uygulama, staj sigorta girişlerininin yapılması</v>
      </c>
      <c r="C28" s="17" t="str">
        <f>$C$27</f>
        <v>01-31</v>
      </c>
      <c r="D28" s="15" t="s">
        <v>51</v>
      </c>
      <c r="E28" s="23" t="s">
        <v>52</v>
      </c>
      <c r="F28" s="26" t="s">
        <v>178</v>
      </c>
      <c r="G28" s="18"/>
      <c r="H28" s="15" t="s">
        <v>53</v>
      </c>
    </row>
    <row r="29" spans="1:8" s="11" customFormat="1" ht="38.25" customHeight="1" x14ac:dyDescent="0.2">
      <c r="A29" s="25">
        <v>23</v>
      </c>
      <c r="B29" s="15" t="str">
        <f>[2]Sayfa1!$D$38</f>
        <v xml:space="preserve">Aralık ayına ve ocak ayına ait telefon faturalarının ödeme emrine bağlanması </v>
      </c>
      <c r="C29" s="17" t="str">
        <f>$C$28</f>
        <v>01-31</v>
      </c>
      <c r="D29" s="15" t="str">
        <f>$D$28</f>
        <v>Mali İşler</v>
      </c>
      <c r="E29" s="23" t="s">
        <v>56</v>
      </c>
      <c r="F29" s="26" t="s">
        <v>178</v>
      </c>
      <c r="G29" s="18"/>
      <c r="H29" s="15" t="s">
        <v>55</v>
      </c>
    </row>
    <row r="30" spans="1:8" s="11" customFormat="1" ht="40.5" customHeight="1" x14ac:dyDescent="0.2">
      <c r="A30" s="25">
        <v>24</v>
      </c>
      <c r="B30" s="15" t="str">
        <f>[2]Sayfa1!$D$39</f>
        <v>Final sınav ücretlerinin hesaplarının ödeme emrine bağlanması</v>
      </c>
      <c r="C30" s="17" t="str">
        <f>$C$29</f>
        <v>01-31</v>
      </c>
      <c r="D30" s="15" t="str">
        <f>$D$29</f>
        <v>Mali İşler</v>
      </c>
      <c r="E30" s="23" t="str">
        <f>$E$29</f>
        <v>Harcama Talimatı,Ödeme Emri Belgesi</v>
      </c>
      <c r="F30" s="26" t="s">
        <v>178</v>
      </c>
      <c r="G30" s="18"/>
      <c r="H30" s="15" t="s">
        <v>57</v>
      </c>
    </row>
    <row r="31" spans="1:8" s="11" customFormat="1" ht="60" customHeight="1" x14ac:dyDescent="0.2">
      <c r="A31" s="25">
        <v>25</v>
      </c>
      <c r="B31" s="15" t="str">
        <f>[2]Sayfa1!$D$40</f>
        <v>Ayın 5 ‘ne kadar 22/D  Aylık  satınalma   harcamaları   Takip  Bildirim  Formunu  hazırlamak  esogubutce@ogu.edu.tr adresine   E-postayla   göndermek  EBYS   üzerinden yazışmaların yapılması.</v>
      </c>
      <c r="C31" s="31" t="s">
        <v>58</v>
      </c>
      <c r="D31" s="15" t="str">
        <f>$D$30</f>
        <v>Mali İşler</v>
      </c>
      <c r="E31" s="23" t="str">
        <f>$E$23</f>
        <v>Yapılan iş ve işlemlere ilişkin,  kontrol edilmiş her türlü yazı, belge, form, liste, onay, duyuru, rapor, plan, araştırma, analiz, sözlü bilgilendirme.</v>
      </c>
      <c r="F31" s="26" t="s">
        <v>178</v>
      </c>
      <c r="G31" s="18"/>
      <c r="H31" s="15" t="s">
        <v>54</v>
      </c>
    </row>
    <row r="32" spans="1:8" s="11" customFormat="1" ht="47.25" customHeight="1" x14ac:dyDescent="0.2">
      <c r="A32" s="25">
        <v>26</v>
      </c>
      <c r="B32" s="15" t="s">
        <v>59</v>
      </c>
      <c r="C32" s="17" t="str">
        <f>$C$30</f>
        <v>01-31</v>
      </c>
      <c r="D32" s="15" t="str">
        <f>$D$31</f>
        <v>Mali İşler</v>
      </c>
      <c r="E32" s="23" t="s">
        <v>60</v>
      </c>
      <c r="F32" s="26" t="s">
        <v>178</v>
      </c>
      <c r="G32" s="18"/>
      <c r="H32" s="15" t="str">
        <f>$H$31</f>
        <v>5018 Sayılı Kamu Mali Yönetimi ve Kontrol Kanunu</v>
      </c>
    </row>
    <row r="33" spans="1:8" s="11" customFormat="1" ht="69.75" customHeight="1" x14ac:dyDescent="0.2">
      <c r="A33" s="25">
        <v>27</v>
      </c>
      <c r="B33" s="15" t="str">
        <f>[2]Sayfa1!$D$44</f>
        <v>Ek ders  ve   sınav  ücreti   alan  Öğretim   elemanlarının   aldıkları            net    ücretleri   bir  tablo oluşturularak    EBYS üzerinden İdari Mali İşler Tahakkuk birimine üst yazıyla bildirilmesi.</v>
      </c>
      <c r="C33" s="17" t="str">
        <f>$C$32</f>
        <v>01-31</v>
      </c>
      <c r="D33" s="15" t="str">
        <f>$D$32</f>
        <v>Mali İşler</v>
      </c>
      <c r="E33" s="23" t="s">
        <v>61</v>
      </c>
      <c r="F33" s="26" t="s">
        <v>178</v>
      </c>
      <c r="G33" s="18"/>
      <c r="H33" s="15" t="str">
        <f>'[3]Ocak Ayı'!$I$65</f>
        <v>2547 sayılı Yükseköğretim Kanun,                              2914 sayılı Yükseköğretim Personel Kanunu</v>
      </c>
    </row>
    <row r="34" spans="1:8" s="11" customFormat="1" ht="66" customHeight="1" x14ac:dyDescent="0.2">
      <c r="A34" s="25">
        <v>28</v>
      </c>
      <c r="B34" s="15" t="str">
        <f>[2]Sayfa1!$D$46</f>
        <v>Staj, uygulamaya çıkacak   girişi      yapılan    öğrencilerin      Staj  yerine   ve   Rektörlüğe     gidecek    evrakların    ayrılması,   dosyalanmasının   yapılması.</v>
      </c>
      <c r="C34" s="17" t="str">
        <f>$C$33</f>
        <v>01-31</v>
      </c>
      <c r="D34" s="15" t="str">
        <f>$D$33</f>
        <v>Mali İşler</v>
      </c>
      <c r="E34" s="23" t="str">
        <f>$E$31</f>
        <v>Yapılan iş ve işlemlere ilişkin,  kontrol edilmiş her türlü yazı, belge, form, liste, onay, duyuru, rapor, plan, araştırma, analiz, sözlü bilgilendirme.</v>
      </c>
      <c r="F34" s="26" t="s">
        <v>178</v>
      </c>
      <c r="G34" s="18"/>
      <c r="H34" s="15" t="s">
        <v>63</v>
      </c>
    </row>
    <row r="35" spans="1:8" s="11" customFormat="1" ht="57.75" customHeight="1" x14ac:dyDescent="0.2">
      <c r="A35" s="25">
        <v>29</v>
      </c>
      <c r="B35" s="15" t="str">
        <f>[2]Sayfa1!$D$48</f>
        <v>Katkı payı  iadelerinin  Düzeltme ve iade belgelerini hazırlamak EBYS den   elektronik imzalandıktan sonra  ıslak imzalı  mühürlü olarakStrateji Geliştirme Daire Başkanlığına iletilmesi.</v>
      </c>
      <c r="C35" s="17" t="str">
        <f>$C$34</f>
        <v>01-31</v>
      </c>
      <c r="D35" s="15" t="str">
        <f>$D$34</f>
        <v>Mali İşler</v>
      </c>
      <c r="E35" s="23" t="s">
        <v>64</v>
      </c>
      <c r="F35" s="26" t="s">
        <v>178</v>
      </c>
      <c r="G35" s="18"/>
      <c r="H35" s="15" t="str">
        <f>$H$31</f>
        <v>5018 Sayılı Kamu Mali Yönetimi ve Kontrol Kanunu</v>
      </c>
    </row>
    <row r="36" spans="1:8" s="11" customFormat="1" ht="37.5" customHeight="1" x14ac:dyDescent="0.2">
      <c r="A36" s="25">
        <v>30</v>
      </c>
      <c r="B36" s="15" t="str">
        <f>'[3]Ocak Ayı'!$C$72</f>
        <v xml:space="preserve">Personel Maaşlarının   yapılması </v>
      </c>
      <c r="C36" s="32" t="s">
        <v>65</v>
      </c>
      <c r="D36" s="15" t="str">
        <f>$D$35</f>
        <v>Mali İşler</v>
      </c>
      <c r="E36" s="23" t="s">
        <v>66</v>
      </c>
      <c r="F36" s="26" t="s">
        <v>178</v>
      </c>
      <c r="G36" s="18"/>
      <c r="H36" s="15" t="s">
        <v>67</v>
      </c>
    </row>
    <row r="37" spans="1:8" s="11" customFormat="1" ht="45" customHeight="1" x14ac:dyDescent="0.2">
      <c r="A37" s="25">
        <v>31</v>
      </c>
      <c r="B37" s="15" t="s">
        <v>175</v>
      </c>
      <c r="C37" s="17" t="str">
        <f>$C$34</f>
        <v>01-31</v>
      </c>
      <c r="D37" s="15" t="str">
        <f>[2]Sayfa1!$F$53</f>
        <v>Sekreterlik</v>
      </c>
      <c r="E37" s="23" t="s">
        <v>68</v>
      </c>
      <c r="F37" s="26" t="s">
        <v>178</v>
      </c>
      <c r="G37" s="18"/>
      <c r="H37" s="15" t="str">
        <f>$H$33</f>
        <v>2547 sayılı Yükseköğretim Kanun,                              2914 sayılı Yükseköğretim Personel Kanunu</v>
      </c>
    </row>
    <row r="38" spans="1:8" s="11" customFormat="1" ht="51" customHeight="1" x14ac:dyDescent="0.2">
      <c r="A38" s="25">
        <v>32</v>
      </c>
      <c r="B38" s="15" t="str">
        <f>[2]Sayfa1!$D$54</f>
        <v>En geç ayın 14’üne kadar Sürekli İşçi İzin ve Rapor dökümlerinin SHMYO Tahakkuk birimine bildirilmesi</v>
      </c>
      <c r="C38" s="32" t="s">
        <v>71</v>
      </c>
      <c r="D38" s="15" t="str">
        <f>[2]Sayfa1!$F$53</f>
        <v>Sekreterlik</v>
      </c>
      <c r="E38" s="23" t="s">
        <v>72</v>
      </c>
      <c r="F38" s="26" t="s">
        <v>178</v>
      </c>
      <c r="G38" s="18"/>
      <c r="H38" s="15" t="s">
        <v>73</v>
      </c>
    </row>
    <row r="39" spans="1:8" s="11" customFormat="1" ht="50.25" customHeight="1" x14ac:dyDescent="0.2">
      <c r="A39" s="25">
        <v>33</v>
      </c>
      <c r="B39" s="15" t="str">
        <f>[2]Sayfa1!$D$55</f>
        <v>Yıllık olarak Üçer aylık dönemlerde ayın 1’inde İdari Personel bilgilerinin Personel Daire Başkanlığına bildirilmesi</v>
      </c>
      <c r="C39" s="17" t="s">
        <v>74</v>
      </c>
      <c r="D39" s="15" t="str">
        <f>$D$38</f>
        <v>Sekreterlik</v>
      </c>
      <c r="E39" s="23" t="s">
        <v>75</v>
      </c>
      <c r="F39" s="26" t="s">
        <v>178</v>
      </c>
      <c r="G39" s="18"/>
      <c r="H39" s="15" t="str">
        <f>$H$38</f>
        <v>657 Sayılı Devlet Memurları Kanunu</v>
      </c>
    </row>
    <row r="40" spans="1:8" s="11" customFormat="1" ht="51.75" customHeight="1" x14ac:dyDescent="0.2">
      <c r="A40" s="25">
        <v>34</v>
      </c>
      <c r="B40" s="15" t="s">
        <v>179</v>
      </c>
      <c r="C40" s="32" t="s">
        <v>11</v>
      </c>
      <c r="D40" s="15" t="str">
        <f>$D$38</f>
        <v>Sekreterlik</v>
      </c>
      <c r="E40" s="23" t="str">
        <f>$E$31</f>
        <v>Yapılan iş ve işlemlere ilişkin,  kontrol edilmiş her türlü yazı, belge, form, liste, onay, duyuru, rapor, plan, araştırma, analiz, sözlü bilgilendirme.</v>
      </c>
      <c r="F40" s="26" t="s">
        <v>178</v>
      </c>
      <c r="G40" s="18"/>
      <c r="H40" s="15" t="s">
        <v>14</v>
      </c>
    </row>
    <row r="41" spans="1:8" s="11" customFormat="1" ht="59.25" customHeight="1" x14ac:dyDescent="0.2">
      <c r="A41" s="25">
        <v>35</v>
      </c>
      <c r="B41" s="15" t="s">
        <v>180</v>
      </c>
      <c r="C41" s="32" t="s">
        <v>11</v>
      </c>
      <c r="D41" s="15" t="s">
        <v>185</v>
      </c>
      <c r="E41" s="23" t="str">
        <f>$E$31</f>
        <v>Yapılan iş ve işlemlere ilişkin,  kontrol edilmiş her türlü yazı, belge, form, liste, onay, duyuru, rapor, plan, araştırma, analiz, sözlü bilgilendirme.</v>
      </c>
      <c r="F41" s="26" t="s">
        <v>178</v>
      </c>
      <c r="G41" s="18"/>
      <c r="H41" s="15"/>
    </row>
    <row r="42" spans="1:8" s="11" customFormat="1" ht="44.25" customHeight="1" x14ac:dyDescent="0.2">
      <c r="A42" s="25">
        <v>36</v>
      </c>
      <c r="B42" s="15" t="s">
        <v>181</v>
      </c>
      <c r="C42" s="32" t="s">
        <v>11</v>
      </c>
      <c r="D42" s="15" t="s">
        <v>185</v>
      </c>
      <c r="E42" s="23" t="s">
        <v>72</v>
      </c>
      <c r="F42" s="26" t="s">
        <v>178</v>
      </c>
      <c r="G42" s="18"/>
      <c r="H42" s="15" t="s">
        <v>186</v>
      </c>
    </row>
    <row r="43" spans="1:8" s="11" customFormat="1" ht="59.25" customHeight="1" x14ac:dyDescent="0.2">
      <c r="A43" s="25">
        <v>37</v>
      </c>
      <c r="B43" s="15" t="s">
        <v>182</v>
      </c>
      <c r="C43" s="32" t="s">
        <v>11</v>
      </c>
      <c r="D43" s="15" t="s">
        <v>185</v>
      </c>
      <c r="E43" s="23" t="str">
        <f>$E$31</f>
        <v>Yapılan iş ve işlemlere ilişkin,  kontrol edilmiş her türlü yazı, belge, form, liste, onay, duyuru, rapor, plan, araştırma, analiz, sözlü bilgilendirme.</v>
      </c>
      <c r="F43" s="26" t="s">
        <v>178</v>
      </c>
      <c r="G43" s="18"/>
      <c r="H43" s="15" t="s">
        <v>14</v>
      </c>
    </row>
    <row r="44" spans="1:8" s="11" customFormat="1" ht="56.25" customHeight="1" x14ac:dyDescent="0.2">
      <c r="A44" s="25">
        <v>38</v>
      </c>
      <c r="B44" s="15" t="s">
        <v>183</v>
      </c>
      <c r="C44" s="32" t="s">
        <v>11</v>
      </c>
      <c r="D44" s="15" t="s">
        <v>185</v>
      </c>
      <c r="E44" s="23" t="s">
        <v>68</v>
      </c>
      <c r="F44" s="26" t="s">
        <v>178</v>
      </c>
      <c r="G44" s="18"/>
      <c r="H44" s="26" t="s">
        <v>188</v>
      </c>
    </row>
    <row r="45" spans="1:8" s="11" customFormat="1" ht="47.25" customHeight="1" x14ac:dyDescent="0.2">
      <c r="A45" s="25">
        <v>39</v>
      </c>
      <c r="B45" s="15" t="s">
        <v>184</v>
      </c>
      <c r="C45" s="32" t="s">
        <v>11</v>
      </c>
      <c r="D45" s="15" t="s">
        <v>185</v>
      </c>
      <c r="E45" s="23" t="s">
        <v>75</v>
      </c>
      <c r="F45" s="26" t="s">
        <v>178</v>
      </c>
      <c r="G45" s="18"/>
      <c r="H45" s="15"/>
    </row>
    <row r="46" spans="1:8" s="11" customFormat="1" ht="60" customHeight="1" x14ac:dyDescent="0.2">
      <c r="A46" s="25">
        <v>40</v>
      </c>
      <c r="B46" s="15" t="str">
        <f>[2]Sayfa1!$D$56</f>
        <v xml:space="preserve">Yıllık olarak Üçer aylık dönemlerde ayın 10’una kadar Performans Programının Strateji Geliştirme Daire Başkanlığına bildirilmesi </v>
      </c>
      <c r="C46" s="32" t="s">
        <v>18</v>
      </c>
      <c r="D46" s="15" t="str">
        <f>$D$40</f>
        <v>Sekreterlik</v>
      </c>
      <c r="E46" s="23" t="s">
        <v>76</v>
      </c>
      <c r="F46" s="26" t="s">
        <v>178</v>
      </c>
      <c r="G46" s="18"/>
      <c r="H46" s="15" t="str">
        <f>$H$35</f>
        <v>5018 Sayılı Kamu Mali Yönetimi ve Kontrol Kanunu</v>
      </c>
    </row>
    <row r="47" spans="1:8" s="11" customFormat="1" ht="48.75" customHeight="1" x14ac:dyDescent="0.2">
      <c r="A47" s="25">
        <v>41</v>
      </c>
      <c r="B47" s="15" t="str">
        <f>[2]Sayfa1!$D$57</f>
        <v>Yıllık İdari Faaliyet Raporlarının Strateji Geliştirme Daire Başkanlığına bildirilmesi.</v>
      </c>
      <c r="C47" s="17" t="str">
        <f>$C$37</f>
        <v>01-31</v>
      </c>
      <c r="D47" s="15" t="str">
        <f>$D$46</f>
        <v>Sekreterlik</v>
      </c>
      <c r="E47" s="23" t="s">
        <v>77</v>
      </c>
      <c r="F47" s="26" t="s">
        <v>178</v>
      </c>
      <c r="G47" s="18"/>
      <c r="H47" s="15" t="str">
        <f>$H$46</f>
        <v>5018 Sayılı Kamu Mali Yönetimi ve Kontrol Kanunu</v>
      </c>
    </row>
    <row r="48" spans="1:8" s="11" customFormat="1" ht="77.25" customHeight="1" x14ac:dyDescent="0.2">
      <c r="A48" s="25">
        <v>42</v>
      </c>
      <c r="B48" s="15" t="str">
        <f>[2]Sayfa1!$D$58</f>
        <v>Yüksekokul Program Başkanlarının atama tarihlerinin listelerinin çıkarılması. Kontrol edilerek Personel Daire Başkanlığına Olur için yazılması</v>
      </c>
      <c r="C48" s="17" t="str">
        <f>$C$47</f>
        <v>01-31</v>
      </c>
      <c r="D48" s="15" t="str">
        <f>$D$47</f>
        <v>Sekreterlik</v>
      </c>
      <c r="E48" s="23" t="str">
        <f>$E$7</f>
        <v>Yapılan iş ve işlemlere ilişkin,  kontrol edilmiş her türlü yazı, belge, form, liste, onay, duyuru, rapor, plan, araştırma, analiz, sözlü bilgilendirme.</v>
      </c>
      <c r="F48" s="26" t="s">
        <v>178</v>
      </c>
      <c r="G48" s="18"/>
      <c r="H48" s="15" t="str">
        <f>$H$37</f>
        <v>2547 sayılı Yükseköğretim Kanun,                              2914 sayılı Yükseköğretim Personel Kanunu</v>
      </c>
    </row>
    <row r="49" spans="1:8" s="11" customFormat="1" ht="77.25" customHeight="1" x14ac:dyDescent="0.2">
      <c r="A49" s="25">
        <v>43</v>
      </c>
      <c r="B49" s="26" t="str">
        <f>[1]Sayfa1!$D$9</f>
        <v>EBYS'den gelen evrakların havalesinin yapılması.</v>
      </c>
      <c r="C49" s="27" t="s">
        <v>11</v>
      </c>
      <c r="D49" s="15" t="s">
        <v>170</v>
      </c>
      <c r="E49" s="30" t="s">
        <v>12</v>
      </c>
      <c r="F49" s="26" t="s">
        <v>178</v>
      </c>
      <c r="G49" s="29"/>
      <c r="H49" s="26" t="s">
        <v>14</v>
      </c>
    </row>
    <row r="50" spans="1:8" s="11" customFormat="1" ht="77.25" customHeight="1" x14ac:dyDescent="0.2">
      <c r="A50" s="25">
        <v>44</v>
      </c>
      <c r="B50" s="15" t="s">
        <v>173</v>
      </c>
      <c r="C50" s="27" t="s">
        <v>171</v>
      </c>
      <c r="D50" s="15" t="s">
        <v>170</v>
      </c>
      <c r="E50" s="30" t="s">
        <v>12</v>
      </c>
      <c r="F50" s="26" t="s">
        <v>178</v>
      </c>
      <c r="G50" s="29"/>
      <c r="H50" s="26" t="s">
        <v>172</v>
      </c>
    </row>
    <row r="51" spans="1:8" s="11" customFormat="1" ht="64.5" customHeight="1" x14ac:dyDescent="0.2">
      <c r="A51" s="25">
        <v>45</v>
      </c>
      <c r="B51" s="15" t="str">
        <f>[2]Sayfa1!$D$60</f>
        <v xml:space="preserve">Yüksekokul Döner Sermaye Gelirlerinin Muhasebe Yetkilisi Mutemedi tarafından Döner Sermaye Veznesine her Cuma mesai bitimine kadar teslim edilmesi. </v>
      </c>
      <c r="C51" s="16" t="s">
        <v>169</v>
      </c>
      <c r="D51" s="15" t="str">
        <f>[2]Sayfa1!$F$60</f>
        <v>Döner Sermaye Resmi İşlemler</v>
      </c>
      <c r="E51" s="23" t="s">
        <v>78</v>
      </c>
      <c r="F51" s="26" t="s">
        <v>178</v>
      </c>
      <c r="G51" s="18"/>
      <c r="H51" s="15" t="s">
        <v>79</v>
      </c>
    </row>
    <row r="52" spans="1:8" s="11" customFormat="1" ht="31.5" x14ac:dyDescent="0.2">
      <c r="A52" s="25">
        <v>46</v>
      </c>
      <c r="B52" s="15" t="str">
        <f>[2]Sayfa1!$D$59</f>
        <v>Yüksekokul Döner Sermaye Birimine gelen hastalara dosya açılması, takip edilmesi, kayıtlarının tutulması, faturalarının kesilmesi.</v>
      </c>
      <c r="C52" s="17" t="str">
        <f>$C$48</f>
        <v>01-31</v>
      </c>
      <c r="D52" s="15" t="str">
        <f t="shared" ref="D52:D57" si="0">$D$51</f>
        <v>Döner Sermaye Resmi İşlemler</v>
      </c>
      <c r="E52" s="23" t="s">
        <v>80</v>
      </c>
      <c r="F52" s="26" t="s">
        <v>178</v>
      </c>
      <c r="G52" s="18"/>
      <c r="H52" s="15" t="s">
        <v>82</v>
      </c>
    </row>
    <row r="53" spans="1:8" s="11" customFormat="1" ht="78" customHeight="1" x14ac:dyDescent="0.2">
      <c r="A53" s="25">
        <v>47</v>
      </c>
      <c r="B53" s="15" t="str">
        <f>[2]Sayfa1!$D$61</f>
        <v>Yüksekokul Ortopedik Protez-Ortez Biriminde yapılan Protez-Ortez gelirinden oluşan ek ödeme hesaplarının yapılarak, ilgili öğretim üyelerine tahakkuk ettirilebilmesi için ödeme emrine bağlanması.</v>
      </c>
      <c r="C53" s="32" t="s">
        <v>16</v>
      </c>
      <c r="D53" s="15" t="str">
        <f t="shared" si="0"/>
        <v>Döner Sermaye Resmi İşlemler</v>
      </c>
      <c r="E53" s="23" t="s">
        <v>81</v>
      </c>
      <c r="F53" s="26" t="s">
        <v>178</v>
      </c>
      <c r="G53" s="18"/>
      <c r="H53" s="15" t="s">
        <v>83</v>
      </c>
    </row>
    <row r="54" spans="1:8" s="11" customFormat="1" ht="48.75" customHeight="1" x14ac:dyDescent="0.2">
      <c r="A54" s="25">
        <v>48</v>
      </c>
      <c r="B54" s="15" t="str">
        <f>[2]Sayfa1!$D$62</f>
        <v>Ek Ödeme sonrası Hazine Payı ödemesi Muhasebe işlemlerinin yapılması</v>
      </c>
      <c r="C54" s="32" t="s">
        <v>19</v>
      </c>
      <c r="D54" s="15" t="str">
        <f t="shared" si="0"/>
        <v>Döner Sermaye Resmi İşlemler</v>
      </c>
      <c r="E54" s="23" t="s">
        <v>20</v>
      </c>
      <c r="F54" s="26" t="s">
        <v>178</v>
      </c>
      <c r="G54" s="18"/>
      <c r="H54" s="15" t="str">
        <f>$H$46</f>
        <v>5018 Sayılı Kamu Mali Yönetimi ve Kontrol Kanunu</v>
      </c>
    </row>
    <row r="55" spans="1:8" s="11" customFormat="1" ht="31.5" x14ac:dyDescent="0.2">
      <c r="A55" s="25">
        <v>49</v>
      </c>
      <c r="B55" s="15" t="str">
        <f>[2]Sayfa1!$D$63</f>
        <v>Ek Ödeme sonrası BAP Payı ödemesi muhasebe işlemlerinin yapılması</v>
      </c>
      <c r="C55" s="32" t="str">
        <f>$C$54</f>
        <v>15-25</v>
      </c>
      <c r="D55" s="15" t="str">
        <f t="shared" si="0"/>
        <v>Döner Sermaye Resmi İşlemler</v>
      </c>
      <c r="E55" s="23" t="str">
        <f>$E$54</f>
        <v>Muhasebe İşlem Fişi</v>
      </c>
      <c r="F55" s="26" t="s">
        <v>178</v>
      </c>
      <c r="G55" s="18"/>
      <c r="H55" s="15" t="str">
        <f>$H$54</f>
        <v>5018 Sayılı Kamu Mali Yönetimi ve Kontrol Kanunu</v>
      </c>
    </row>
    <row r="56" spans="1:8" s="11" customFormat="1" ht="31.5" x14ac:dyDescent="0.2">
      <c r="A56" s="25">
        <v>50</v>
      </c>
      <c r="B56" s="15" t="str">
        <f>[2]Sayfa1!$D$64</f>
        <v>Ek Ödemelerden doğan vergi işlemleri için Muhtasar Beyannamesi düzenleme ve muhasebe işlemlerinin yapılması</v>
      </c>
      <c r="C56" s="16" t="str">
        <f>$C$53</f>
        <v>01-15</v>
      </c>
      <c r="D56" s="15" t="str">
        <f t="shared" si="0"/>
        <v>Döner Sermaye Resmi İşlemler</v>
      </c>
      <c r="E56" s="23" t="s">
        <v>84</v>
      </c>
      <c r="F56" s="26" t="s">
        <v>178</v>
      </c>
      <c r="G56" s="18"/>
      <c r="H56" s="15" t="str">
        <f>$H$55</f>
        <v>5018 Sayılı Kamu Mali Yönetimi ve Kontrol Kanunu</v>
      </c>
    </row>
    <row r="57" spans="1:8" s="11" customFormat="1" ht="31.5" x14ac:dyDescent="0.2">
      <c r="A57" s="25">
        <v>51</v>
      </c>
      <c r="B57" s="15" t="str">
        <f>[2]Sayfa1!$D$65</f>
        <v>Yüksekokul Ortopedik Protez-Ortez Ünitesi mal ve malzeme satın alma işlemlerinin yapılması</v>
      </c>
      <c r="C57" s="16" t="str">
        <f>$C$52</f>
        <v>01-31</v>
      </c>
      <c r="D57" s="15" t="str">
        <f t="shared" si="0"/>
        <v>Döner Sermaye Resmi İşlemler</v>
      </c>
      <c r="E57" s="23" t="s">
        <v>85</v>
      </c>
      <c r="F57" s="26" t="s">
        <v>178</v>
      </c>
      <c r="G57" s="18"/>
      <c r="H57" s="15" t="s">
        <v>55</v>
      </c>
    </row>
    <row r="58" spans="1:8" s="9" customFormat="1" ht="57" customHeight="1" x14ac:dyDescent="0.2">
      <c r="A58" s="101" t="s">
        <v>109</v>
      </c>
      <c r="B58" s="102"/>
      <c r="C58" s="102"/>
      <c r="D58" s="102"/>
      <c r="E58" s="102"/>
      <c r="F58" s="102"/>
      <c r="G58" s="102"/>
      <c r="H58" s="103"/>
    </row>
  </sheetData>
  <sheetProtection selectLockedCells="1" selectUnlockedCells="1"/>
  <autoFilter ref="A6:H58">
    <sortState ref="A7:EM123">
      <sortCondition ref="D6:D22"/>
    </sortState>
  </autoFilter>
  <mergeCells count="6">
    <mergeCell ref="A58:H58"/>
    <mergeCell ref="A2:B2"/>
    <mergeCell ref="A3:B3"/>
    <mergeCell ref="A5:H5"/>
    <mergeCell ref="A1:B1"/>
    <mergeCell ref="A4:H4"/>
  </mergeCells>
  <phoneticPr fontId="0" type="noConversion"/>
  <printOptions gridLines="1"/>
  <pageMargins left="0.23622047244094491" right="0.23622047244094491" top="0.28999999999999998" bottom="0.32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L60"/>
  <sheetViews>
    <sheetView zoomScaleNormal="100" workbookViewId="0">
      <selection activeCell="A37" sqref="A37"/>
    </sheetView>
  </sheetViews>
  <sheetFormatPr defaultRowHeight="15.75" x14ac:dyDescent="0.25"/>
  <cols>
    <col min="1" max="1" width="10.7109375" style="3" customWidth="1"/>
    <col min="2" max="2" width="68.28515625" style="5" customWidth="1"/>
    <col min="3" max="3" width="20.7109375" style="3" customWidth="1"/>
    <col min="4" max="4" width="33.140625" style="5" customWidth="1"/>
    <col min="5" max="5" width="30.7109375" style="33" customWidth="1"/>
    <col min="6" max="6" width="24.85546875" style="6" customWidth="1"/>
    <col min="7" max="7" width="24.28515625" style="2" customWidth="1"/>
    <col min="8" max="8" width="50.7109375" style="8" customWidth="1"/>
    <col min="9" max="16384" width="9.140625" style="1"/>
  </cols>
  <sheetData>
    <row r="1" spans="1:142" ht="20.25" customHeight="1" x14ac:dyDescent="0.25">
      <c r="A1" s="114" t="s">
        <v>199</v>
      </c>
      <c r="B1" s="114"/>
      <c r="C1" s="35"/>
      <c r="D1" s="36"/>
      <c r="E1" s="77"/>
      <c r="F1" s="37"/>
      <c r="G1" s="38"/>
      <c r="H1" s="67"/>
    </row>
    <row r="2" spans="1:142" ht="21" customHeight="1" x14ac:dyDescent="0.25">
      <c r="A2" s="111" t="s">
        <v>92</v>
      </c>
      <c r="B2" s="111"/>
      <c r="C2" s="35"/>
      <c r="D2" s="36"/>
      <c r="E2" s="77"/>
      <c r="F2" s="37"/>
      <c r="G2" s="38"/>
      <c r="H2" s="67"/>
    </row>
    <row r="3" spans="1:142" ht="22.5" customHeight="1" x14ac:dyDescent="0.25">
      <c r="A3" s="111" t="s">
        <v>1</v>
      </c>
      <c r="B3" s="111"/>
      <c r="C3" s="35"/>
      <c r="D3" s="36"/>
      <c r="E3" s="77"/>
      <c r="F3" s="37"/>
      <c r="G3" s="38"/>
      <c r="H3" s="67"/>
    </row>
    <row r="4" spans="1:142" ht="22.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</row>
    <row r="5" spans="1:142" s="4" customFormat="1" ht="21" customHeight="1" x14ac:dyDescent="0.35">
      <c r="A5" s="113" t="s">
        <v>31</v>
      </c>
      <c r="B5" s="113"/>
      <c r="C5" s="113"/>
      <c r="D5" s="113"/>
      <c r="E5" s="113"/>
      <c r="F5" s="113"/>
      <c r="G5" s="113"/>
      <c r="H5" s="113"/>
      <c r="I5" s="7"/>
    </row>
    <row r="6" spans="1:142" s="13" customFormat="1" ht="72" x14ac:dyDescent="0.2">
      <c r="A6" s="43" t="s">
        <v>4</v>
      </c>
      <c r="B6" s="98" t="s">
        <v>5</v>
      </c>
      <c r="C6" s="45" t="s">
        <v>6</v>
      </c>
      <c r="D6" s="46" t="s">
        <v>7</v>
      </c>
      <c r="E6" s="46" t="s">
        <v>8</v>
      </c>
      <c r="F6" s="46" t="s">
        <v>9</v>
      </c>
      <c r="G6" s="46" t="s">
        <v>198</v>
      </c>
      <c r="H6" s="46" t="s">
        <v>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</row>
    <row r="7" spans="1:142" s="13" customFormat="1" ht="78.75" x14ac:dyDescent="0.2">
      <c r="A7" s="91">
        <v>1</v>
      </c>
      <c r="B7" s="51" t="str">
        <f>[2]Sayfa1!$D$344</f>
        <v>Gelen  evrakların EBYS’den  düzenli  kayıtların yapılması.</v>
      </c>
      <c r="C7" s="68" t="s">
        <v>11</v>
      </c>
      <c r="D7" s="54" t="str">
        <f>'Mayıs Ayı'!$E$7</f>
        <v>Yazı İşleri / Evrak Kayıt</v>
      </c>
      <c r="E7" s="55" t="str">
        <f>'Haziran Ayı'!$E$7</f>
        <v>Yapılan iş ve işlemlere ilişkin,  kontrol edilmiş her türlü yazı, belge, form, liste, onay, duyuru, rapor, plan, araştırma, analiz, sözlü bilgilendirme.</v>
      </c>
      <c r="F7" s="51" t="s">
        <v>13</v>
      </c>
      <c r="G7" s="54"/>
      <c r="H7" s="51" t="str">
        <f>'Ağustos Ayı'!H7</f>
        <v>29255 sayılı Resmî Gazete’de yayımlanan “Resmî Yazışmalarda Uygulanacak Usul ve Esaslar Hakkında Yönetmelik”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</row>
    <row r="8" spans="1:142" s="13" customFormat="1" ht="78.75" x14ac:dyDescent="0.2">
      <c r="A8" s="91">
        <v>2</v>
      </c>
      <c r="B8" s="51" t="str">
        <f>[2]Sayfa1!$D$346</f>
        <v>EBYS’den gelen evrakların havalesinin yapılması</v>
      </c>
      <c r="C8" s="68" t="s">
        <v>11</v>
      </c>
      <c r="D8" s="54" t="str">
        <f>'Mayıs Ayı'!$E$7</f>
        <v>Yazı İşleri / Evrak Kayıt</v>
      </c>
      <c r="E8" s="55" t="str">
        <f>'Haziran Ayı'!$E$7</f>
        <v>Yapılan iş ve işlemlere ilişkin,  kontrol edilmiş her türlü yazı, belge, form, liste, onay, duyuru, rapor, plan, araştırma, analiz, sözlü bilgilendirme.</v>
      </c>
      <c r="F8" s="51" t="s">
        <v>13</v>
      </c>
      <c r="G8" s="54"/>
      <c r="H8" s="51" t="str">
        <f>'Ağustos Ayı'!H8</f>
        <v>29255 sayılı Resmî Gazete’de yayımlanan “Resmî Yazışmalarda Uygulanacak Usul ve Esaslar Hakkında Yönetmelik”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</row>
    <row r="9" spans="1:142" s="13" customFormat="1" ht="78.75" x14ac:dyDescent="0.2">
      <c r="A9" s="91">
        <v>3</v>
      </c>
      <c r="B9" s="51" t="str">
        <f>[2]Sayfa1!$D$348</f>
        <v>EBYS’den çıkan evrakların gönderilirken elektronik imza kaşesi  basılması ve imzalanması</v>
      </c>
      <c r="C9" s="68" t="s">
        <v>11</v>
      </c>
      <c r="D9" s="54" t="str">
        <f>'Mayıs Ayı'!$E$7</f>
        <v>Yazı İşleri / Evrak Kayıt</v>
      </c>
      <c r="E9" s="55" t="str">
        <f>'Haziran Ayı'!$E$7</f>
        <v>Yapılan iş ve işlemlere ilişkin,  kontrol edilmiş her türlü yazı, belge, form, liste, onay, duyuru, rapor, plan, araştırma, analiz, sözlü bilgilendirme.</v>
      </c>
      <c r="F9" s="51" t="s">
        <v>13</v>
      </c>
      <c r="G9" s="54"/>
      <c r="H9" s="51" t="str">
        <f>'Ağustos Ayı'!H9</f>
        <v>29255 sayılı Resmî Gazete’de yayımlanan “Resmî Yazışmalarda Uygulanacak Usul ve Esaslar Hakkında Yönetmelik”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</row>
    <row r="10" spans="1:142" s="13" customFormat="1" ht="78.75" x14ac:dyDescent="0.25">
      <c r="A10" s="91">
        <v>4</v>
      </c>
      <c r="B10" s="74" t="str">
        <f>[2]Sayfa1!$D$350</f>
        <v>Gelen-Giden evrakların zimmet ile gönderilmesi.</v>
      </c>
      <c r="C10" s="68" t="s">
        <v>11</v>
      </c>
      <c r="D10" s="54" t="str">
        <f>'Mayıs Ayı'!$E$7</f>
        <v>Yazı İşleri / Evrak Kayıt</v>
      </c>
      <c r="E10" s="55" t="str">
        <f>'Haziran Ayı'!$E$7</f>
        <v>Yapılan iş ve işlemlere ilişkin,  kontrol edilmiş her türlü yazı, belge, form, liste, onay, duyuru, rapor, plan, araştırma, analiz, sözlü bilgilendirme.</v>
      </c>
      <c r="F10" s="51" t="s">
        <v>13</v>
      </c>
      <c r="G10" s="92"/>
      <c r="H10" s="51" t="str">
        <f>'Ağustos Ayı'!H10</f>
        <v>29255 sayılı Resmî Gazete’de yayımlanan “Resmî Yazışmalarda Uygulanacak Usul ve Esaslar Hakkında Yönetmelik”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142" s="13" customFormat="1" ht="78.75" x14ac:dyDescent="0.2">
      <c r="A11" s="91">
        <v>5</v>
      </c>
      <c r="B11" s="51" t="str">
        <f>[2]Sayfa1!$D$352</f>
        <v>Gelen-Giden evrakların dosyalanması, arşivlenmesi</v>
      </c>
      <c r="C11" s="68" t="s">
        <v>11</v>
      </c>
      <c r="D11" s="54" t="str">
        <f>'Mayıs Ayı'!$E$7</f>
        <v>Yazı İşleri / Evrak Kayıt</v>
      </c>
      <c r="E11" s="55" t="str">
        <f>'Haziran Ayı'!$E$7</f>
        <v>Yapılan iş ve işlemlere ilişkin,  kontrol edilmiş her türlü yazı, belge, form, liste, onay, duyuru, rapor, plan, araştırma, analiz, sözlü bilgilendirme.</v>
      </c>
      <c r="F11" s="51" t="s">
        <v>13</v>
      </c>
      <c r="G11" s="92"/>
      <c r="H11" s="93" t="str">
        <f>'Ağustos Ayı'!H11</f>
        <v>29255 sayılı Resmî Gazete’de yayımlanan “Resmî Yazışmalarda Uygulanacak Usul ve Esaslar Hakkında Yönetmelik”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</row>
    <row r="12" spans="1:142" s="13" customFormat="1" ht="31.5" x14ac:dyDescent="0.2">
      <c r="A12" s="91">
        <v>6</v>
      </c>
      <c r="B12" s="51" t="str">
        <f>'Ağustos Ayı'!B12</f>
        <v>Web sayfasından duyuruların, etkinliklerin ilan edilmesi</v>
      </c>
      <c r="C12" s="54" t="s">
        <v>11</v>
      </c>
      <c r="D12" s="51" t="str">
        <f>'Haziran Ayı'!$D$13</f>
        <v>Web Bilişim</v>
      </c>
      <c r="E12" s="55" t="str">
        <f>'Ağustos Ayı'!E12</f>
        <v>İç ve Dış Paydaşların Bilgilendirilmesi</v>
      </c>
      <c r="F12" s="51" t="s">
        <v>13</v>
      </c>
      <c r="G12" s="54"/>
      <c r="H12" s="86" t="str">
        <f>'Ağustos Ayı'!H12</f>
        <v>Kurum içi Yönetmenlik ve Yönergeler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</row>
    <row r="13" spans="1:142" ht="31.5" x14ac:dyDescent="0.25">
      <c r="A13" s="91">
        <v>7</v>
      </c>
      <c r="B13" s="51" t="str">
        <f>'Ağustos Ayı'!B13</f>
        <v>Web  sayfasından Personel bilgilerin  kontrol  edilmesi</v>
      </c>
      <c r="C13" s="95"/>
      <c r="D13" s="51" t="str">
        <f>'Haziran Ayı'!$D$13</f>
        <v>Web Bilişim</v>
      </c>
      <c r="E13" s="55" t="str">
        <f>'Ağustos Ayı'!E13</f>
        <v>İç ve Dış Paydaşların Bilgilendirilmesi</v>
      </c>
      <c r="F13" s="51" t="s">
        <v>13</v>
      </c>
      <c r="G13" s="55"/>
      <c r="H13" s="51" t="str">
        <f>'Ağustos Ayı'!H13</f>
        <v>Kurum içi Yönetmenlik ve Yönergeler</v>
      </c>
    </row>
    <row r="14" spans="1:142" ht="31.5" x14ac:dyDescent="0.25">
      <c r="A14" s="91">
        <v>8</v>
      </c>
      <c r="B14" s="51" t="str">
        <f>'Ağustos Ayı'!B14</f>
        <v>Web  sayfasından Öğrenci İşleri ile ilgili  her türlü  bilgi  vb. duyuruların  ilan  edilmesi</v>
      </c>
      <c r="C14" s="68" t="s">
        <v>11</v>
      </c>
      <c r="D14" s="51" t="str">
        <f>'Haziran Ayı'!$D$13</f>
        <v>Web Bilişim</v>
      </c>
      <c r="E14" s="55" t="str">
        <f>'Ağustos Ayı'!E14</f>
        <v>İç ve Dış Paydaşların Bilgilendirilmesi</v>
      </c>
      <c r="F14" s="51" t="s">
        <v>13</v>
      </c>
      <c r="G14" s="54"/>
      <c r="H14" s="51" t="str">
        <f>'Ağustos Ayı'!H14</f>
        <v>Kurum içi Yönetmenlik ve Yönergeler</v>
      </c>
    </row>
    <row r="15" spans="1:142" s="13" customFormat="1" ht="47.25" x14ac:dyDescent="0.2">
      <c r="A15" s="91">
        <v>9</v>
      </c>
      <c r="B15" s="51" t="str">
        <f>'Ağustos Ayı'!B15</f>
        <v>EBYS ile personel problemlerine  destek verilmesi</v>
      </c>
      <c r="C15" s="68" t="s">
        <v>11</v>
      </c>
      <c r="D15" s="51" t="str">
        <f>'Haziran Ayı'!$D$13</f>
        <v>Web Bilişim</v>
      </c>
      <c r="E15" s="55" t="str">
        <f>'Ağustos Ayı'!E15</f>
        <v>İş akışının aksamasının önününe geçilmesi, işlerin zamanında yerine getirilmesi</v>
      </c>
      <c r="F15" s="51" t="s">
        <v>13</v>
      </c>
      <c r="G15" s="54"/>
      <c r="H15" s="51" t="str">
        <f>'Ağustos Ayı'!H15</f>
        <v>Kurum içi Yönetmenlik ve Yönergeler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</row>
    <row r="16" spans="1:142" s="13" customFormat="1" ht="78.75" x14ac:dyDescent="0.2">
      <c r="A16" s="91">
        <v>10</v>
      </c>
      <c r="B16" s="51" t="str">
        <f>'Ağustos Ayı'!B16</f>
        <v>EBYS aktif pasif personel yazışmalarının  yapılması</v>
      </c>
      <c r="C16" s="68" t="s">
        <v>11</v>
      </c>
      <c r="D16" s="51" t="str">
        <f>'Haziran Ayı'!$D$13</f>
        <v>Web Bilişim</v>
      </c>
      <c r="E16" s="55" t="s">
        <v>12</v>
      </c>
      <c r="F16" s="51" t="s">
        <v>13</v>
      </c>
      <c r="G16" s="54"/>
      <c r="H16" s="51" t="str">
        <f>'Ağustos Ayı'!H16</f>
        <v>Kurum içi Yönetmenlik ve Yönergeler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</row>
    <row r="17" spans="1:142" s="13" customFormat="1" ht="47.25" x14ac:dyDescent="0.2">
      <c r="A17" s="91">
        <v>11</v>
      </c>
      <c r="B17" s="51" t="str">
        <f>'Ağustos Ayı'!B17</f>
        <v>Arızalı makinelerin sorunun giderilmesi için kontrollerinin yapılması ve bilgi işleme destek açılması</v>
      </c>
      <c r="C17" s="68" t="s">
        <v>11</v>
      </c>
      <c r="D17" s="75" t="s">
        <v>176</v>
      </c>
      <c r="E17" s="55" t="str">
        <f>'Ağustos Ayı'!E17</f>
        <v>İş akışının aksamasının önününe geçilmesi, işlerin zamanında yerine getirilmesi</v>
      </c>
      <c r="F17" s="51" t="s">
        <v>13</v>
      </c>
      <c r="G17" s="54"/>
      <c r="H17" s="51" t="str">
        <f>'Ağustos Ayı'!H17</f>
        <v>Kurum içi Yönetmenlik ve Yönergeler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18" spans="1:142" s="11" customFormat="1" ht="82.5" customHeight="1" x14ac:dyDescent="0.2">
      <c r="A18" s="91">
        <v>12</v>
      </c>
      <c r="B18" s="51" t="s">
        <v>177</v>
      </c>
      <c r="C18" s="17" t="s">
        <v>74</v>
      </c>
      <c r="D18" s="51" t="s">
        <v>176</v>
      </c>
      <c r="E18" s="55" t="s">
        <v>12</v>
      </c>
      <c r="F18" s="51" t="s">
        <v>178</v>
      </c>
      <c r="G18" s="54"/>
      <c r="H18" s="51" t="str">
        <f>'Ağustos Ayı'!H18</f>
        <v>29255 sayılı Resmî Gazete’de yayımlanan “Resmî Yazışmalarda Uygulanacak Usul ve Esaslar Hakkında Yönetmelik”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</row>
    <row r="19" spans="1:142" s="13" customFormat="1" ht="89.25" customHeight="1" x14ac:dyDescent="0.2">
      <c r="A19" s="91">
        <v>13</v>
      </c>
      <c r="B19" s="55" t="s">
        <v>145</v>
      </c>
      <c r="C19" s="68" t="s">
        <v>11</v>
      </c>
      <c r="D19" s="51" t="str">
        <f>'Temmuz Ayı'!$E$21</f>
        <v>Öğrenci İşleri</v>
      </c>
      <c r="E19" s="55" t="s">
        <v>12</v>
      </c>
      <c r="F19" s="51" t="s">
        <v>13</v>
      </c>
      <c r="G19" s="54"/>
      <c r="H19" s="51" t="str">
        <f>'Temmuz Ayı'!$I$21</f>
        <v>2547 Sayılı Yükseköğretim Kanunu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</row>
    <row r="20" spans="1:142" s="13" customFormat="1" ht="84" customHeight="1" x14ac:dyDescent="0.2">
      <c r="A20" s="91">
        <v>14</v>
      </c>
      <c r="B20" s="55" t="s">
        <v>146</v>
      </c>
      <c r="C20" s="68" t="s">
        <v>11</v>
      </c>
      <c r="D20" s="51" t="str">
        <f>'Temmuz Ayı'!$E$21</f>
        <v>Öğrenci İşleri</v>
      </c>
      <c r="E20" s="55" t="s">
        <v>12</v>
      </c>
      <c r="F20" s="51" t="s">
        <v>13</v>
      </c>
      <c r="G20" s="54"/>
      <c r="H20" s="51" t="str">
        <f>'Temmuz Ayı'!$I$21</f>
        <v>2547 Sayılı Yükseköğretim Kanunu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13" customFormat="1" ht="51.75" customHeight="1" x14ac:dyDescent="0.2">
      <c r="A21" s="91">
        <v>15</v>
      </c>
      <c r="B21" s="55" t="s">
        <v>147</v>
      </c>
      <c r="C21" s="68" t="s">
        <v>168</v>
      </c>
      <c r="D21" s="51" t="str">
        <f>'Temmuz Ayı'!$E$21</f>
        <v>Öğrenci İşleri</v>
      </c>
      <c r="E21" s="55" t="s">
        <v>108</v>
      </c>
      <c r="F21" s="51" t="s">
        <v>13</v>
      </c>
      <c r="G21" s="54"/>
      <c r="H21" s="51" t="str">
        <f>'Temmuz Ayı'!$I$21</f>
        <v>2547 Sayılı Yükseköğretim Kanunu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13" customFormat="1" ht="106.5" customHeight="1" x14ac:dyDescent="0.2">
      <c r="A22" s="91">
        <v>16</v>
      </c>
      <c r="B22" s="55" t="s">
        <v>148</v>
      </c>
      <c r="C22" s="68" t="s">
        <v>11</v>
      </c>
      <c r="D22" s="51" t="str">
        <f>'Temmuz Ayı'!$E$21</f>
        <v>Öğrenci İşleri</v>
      </c>
      <c r="E22" s="55" t="str">
        <f>$E$20</f>
        <v>Yapılan iş ve işlemlere ilişkin,  kontrol edilmiş her türlü yazı, belge, form, liste, onay, duyuru, rapor, plan, araştırma, analiz, sözlü bilgilendirme.</v>
      </c>
      <c r="F22" s="51" t="s">
        <v>13</v>
      </c>
      <c r="G22" s="58"/>
      <c r="H22" s="51" t="str">
        <f>'Temmuz Ayı'!$I$21</f>
        <v>2547 Sayılı Yükseköğretim Kanunu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3" customFormat="1" ht="83.25" customHeight="1" x14ac:dyDescent="0.2">
      <c r="A23" s="91">
        <v>17</v>
      </c>
      <c r="B23" s="55" t="s">
        <v>149</v>
      </c>
      <c r="C23" s="68" t="s">
        <v>11</v>
      </c>
      <c r="D23" s="51" t="str">
        <f>'Temmuz Ayı'!$E$21</f>
        <v>Öğrenci İşleri</v>
      </c>
      <c r="E23" s="55" t="str">
        <f>$E$20</f>
        <v>Yapılan iş ve işlemlere ilişkin,  kontrol edilmiş her türlü yazı, belge, form, liste, onay, duyuru, rapor, plan, araştırma, analiz, sözlü bilgilendirme.</v>
      </c>
      <c r="F23" s="51" t="s">
        <v>13</v>
      </c>
      <c r="G23" s="58"/>
      <c r="H23" s="51" t="str">
        <f>'Temmuz Ayı'!$I$21</f>
        <v>2547 Sayılı Yükseköğretim Kanunu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</row>
    <row r="24" spans="1:142" s="13" customFormat="1" ht="51" customHeight="1" x14ac:dyDescent="0.2">
      <c r="A24" s="91">
        <v>18</v>
      </c>
      <c r="B24" s="55" t="s">
        <v>150</v>
      </c>
      <c r="C24" s="68" t="s">
        <v>11</v>
      </c>
      <c r="D24" s="51" t="str">
        <f>'Temmuz Ayı'!$E$21</f>
        <v>Öğrenci İşleri</v>
      </c>
      <c r="E24" s="55" t="s">
        <v>117</v>
      </c>
      <c r="F24" s="51" t="s">
        <v>13</v>
      </c>
      <c r="G24" s="58"/>
      <c r="H24" s="51" t="str">
        <f>'Temmuz Ayı'!$I$21</f>
        <v>2547 Sayılı Yükseköğretim Kanunu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</row>
    <row r="25" spans="1:142" s="13" customFormat="1" ht="78.75" customHeight="1" x14ac:dyDescent="0.2">
      <c r="A25" s="91">
        <v>19</v>
      </c>
      <c r="B25" s="55" t="s">
        <v>151</v>
      </c>
      <c r="C25" s="68" t="s">
        <v>11</v>
      </c>
      <c r="D25" s="51" t="str">
        <f>'Temmuz Ayı'!$E$21</f>
        <v>Öğrenci İşleri</v>
      </c>
      <c r="E25" s="55" t="str">
        <f>$E$20</f>
        <v>Yapılan iş ve işlemlere ilişkin,  kontrol edilmiş her türlü yazı, belge, form, liste, onay, duyuru, rapor, plan, araştırma, analiz, sözlü bilgilendirme.</v>
      </c>
      <c r="F25" s="51" t="s">
        <v>13</v>
      </c>
      <c r="G25" s="58"/>
      <c r="H25" s="51" t="str">
        <f>'Temmuz Ayı'!$I$21</f>
        <v>2547 Sayılı Yükseköğretim Kanunu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</row>
    <row r="26" spans="1:142" s="13" customFormat="1" ht="31.5" x14ac:dyDescent="0.2">
      <c r="A26" s="91">
        <v>20</v>
      </c>
      <c r="B26" s="99" t="s">
        <v>137</v>
      </c>
      <c r="C26" s="68" t="s">
        <v>11</v>
      </c>
      <c r="D26" s="75" t="s">
        <v>124</v>
      </c>
      <c r="E26" s="55" t="str">
        <f>'Haziran Ayı'!$E$26</f>
        <v>Taşınırlara ait devir teslim tutanakları</v>
      </c>
      <c r="F26" s="51" t="s">
        <v>13</v>
      </c>
      <c r="G26" s="58"/>
      <c r="H26" s="56" t="s">
        <v>187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</row>
    <row r="27" spans="1:142" s="13" customFormat="1" ht="31.5" x14ac:dyDescent="0.2">
      <c r="A27" s="91">
        <v>21</v>
      </c>
      <c r="B27" s="51" t="s">
        <v>120</v>
      </c>
      <c r="C27" s="68" t="s">
        <v>11</v>
      </c>
      <c r="D27" s="75" t="s">
        <v>124</v>
      </c>
      <c r="E27" s="55" t="str">
        <f>'Haziran Ayı'!$E$26</f>
        <v>Taşınırlara ait devir teslim tutanakları</v>
      </c>
      <c r="F27" s="51" t="s">
        <v>13</v>
      </c>
      <c r="G27" s="58"/>
      <c r="H27" s="56" t="s">
        <v>187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</row>
    <row r="28" spans="1:142" s="13" customFormat="1" ht="47.25" x14ac:dyDescent="0.2">
      <c r="A28" s="91">
        <v>22</v>
      </c>
      <c r="B28" s="51" t="s">
        <v>121</v>
      </c>
      <c r="C28" s="68" t="s">
        <v>11</v>
      </c>
      <c r="D28" s="75" t="s">
        <v>124</v>
      </c>
      <c r="E28" s="55" t="str">
        <f>'Haziran Ayı'!$E$26</f>
        <v>Taşınırlara ait devir teslim tutanakları</v>
      </c>
      <c r="F28" s="51" t="s">
        <v>13</v>
      </c>
      <c r="G28" s="58"/>
      <c r="H28" s="56" t="s">
        <v>190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</row>
    <row r="29" spans="1:142" s="13" customFormat="1" ht="78.75" x14ac:dyDescent="0.2">
      <c r="A29" s="91">
        <v>23</v>
      </c>
      <c r="B29" s="99" t="s">
        <v>122</v>
      </c>
      <c r="C29" s="68" t="s">
        <v>11</v>
      </c>
      <c r="D29" s="75" t="s">
        <v>124</v>
      </c>
      <c r="E29" s="55" t="str">
        <f>'Temmuz Ayı'!$F$26</f>
        <v>Yapılan iş ve işlemlere ilişkin,  kontrol edilmiş her türlü yazı, belge, form, liste, onay, duyuru, rapor, plan, araştırma, analiz, sözlü bilgilendirme.</v>
      </c>
      <c r="F29" s="51" t="s">
        <v>13</v>
      </c>
      <c r="G29" s="58"/>
      <c r="H29" s="56" t="s">
        <v>55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</row>
    <row r="30" spans="1:142" s="13" customFormat="1" ht="31.5" x14ac:dyDescent="0.2">
      <c r="A30" s="91">
        <v>24</v>
      </c>
      <c r="B30" s="55" t="s">
        <v>138</v>
      </c>
      <c r="C30" s="68" t="s">
        <v>11</v>
      </c>
      <c r="D30" s="75" t="s">
        <v>124</v>
      </c>
      <c r="E30" s="55" t="str">
        <f>$E$27</f>
        <v>Taşınırlara ait devir teslim tutanakları</v>
      </c>
      <c r="F30" s="51" t="s">
        <v>13</v>
      </c>
      <c r="G30" s="58"/>
      <c r="H30" s="56" t="s">
        <v>187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13" customFormat="1" ht="31.5" x14ac:dyDescent="0.2">
      <c r="A31" s="91">
        <v>25</v>
      </c>
      <c r="B31" s="51" t="s">
        <v>139</v>
      </c>
      <c r="C31" s="68" t="s">
        <v>11</v>
      </c>
      <c r="D31" s="56" t="str">
        <f>'Haziran Ayı'!$D$32</f>
        <v>Mali İşler</v>
      </c>
      <c r="E31" s="55" t="str">
        <f>'Haziran Ayı'!$E$33</f>
        <v>Harcama Talimatı, Ödeme Emri Belgesi</v>
      </c>
      <c r="F31" s="51" t="s">
        <v>13</v>
      </c>
      <c r="G31" s="58"/>
      <c r="H31" s="56" t="str">
        <f>'Haziran Ayı'!$H$30</f>
        <v>4734 Sayılı İhale Kanunu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</row>
    <row r="32" spans="1:142" s="13" customFormat="1" ht="47.25" x14ac:dyDescent="0.2">
      <c r="A32" s="91">
        <v>26</v>
      </c>
      <c r="B32" s="55" t="s">
        <v>140</v>
      </c>
      <c r="C32" s="68" t="s">
        <v>11</v>
      </c>
      <c r="D32" s="56" t="str">
        <f>'Haziran Ayı'!$D$32</f>
        <v>Mali İşler</v>
      </c>
      <c r="E32" s="55" t="s">
        <v>96</v>
      </c>
      <c r="F32" s="51" t="s">
        <v>13</v>
      </c>
      <c r="G32" s="58"/>
      <c r="H32" s="56" t="str">
        <f>'Haziran Ayı'!$H$33</f>
        <v>2547 sayılı Yükseköğretim Kanunu, Üniversiteler de Akademik Teşkilat Yönetmeliği ,5018 Sayılı Kamu Mali Kontrol  kanunu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</row>
    <row r="33" spans="1:142" s="13" customFormat="1" ht="78.75" x14ac:dyDescent="0.2">
      <c r="A33" s="91">
        <v>27</v>
      </c>
      <c r="B33" s="55" t="str">
        <f>[2]Sayfa1!$D$505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C33" s="68" t="s">
        <v>11</v>
      </c>
      <c r="D33" s="56" t="str">
        <f>'Haziran Ayı'!$D$32</f>
        <v>Mali İşler</v>
      </c>
      <c r="E33" s="55" t="str">
        <f>'Haziran Ayı'!$E$32</f>
        <v>Yapılan iş ve işlemlere ilişkin,  kontrol edilmiş her türlü yazı, belge, form, liste, onay, duyuru, rapor, plan, araştırma, analiz, sözlü bilgilendirme.</v>
      </c>
      <c r="F33" s="51" t="s">
        <v>13</v>
      </c>
      <c r="G33" s="58"/>
      <c r="H33" s="56" t="str">
        <f>'Ağustos Ayı'!$H$31</f>
        <v>2547 sayılı Yükseköğretim Kanunu, Üniversiteler de Akademik Teşkilat Yönetmeliği ,5018 Sayılı Kamu Mali Kontrol  kanunu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</row>
    <row r="34" spans="1:142" s="13" customFormat="1" ht="47.25" x14ac:dyDescent="0.2">
      <c r="A34" s="91">
        <v>28</v>
      </c>
      <c r="B34" s="55" t="s">
        <v>141</v>
      </c>
      <c r="C34" s="68" t="s">
        <v>11</v>
      </c>
      <c r="D34" s="56" t="str">
        <f>'Haziran Ayı'!$D$32</f>
        <v>Mali İşler</v>
      </c>
      <c r="E34" s="55" t="str">
        <f>'Haziran Ayı'!$E$33</f>
        <v>Harcama Talimatı, Ödeme Emri Belgesi</v>
      </c>
      <c r="F34" s="51" t="s">
        <v>13</v>
      </c>
      <c r="G34" s="58"/>
      <c r="H34" s="56" t="str">
        <f>'Haziran Ayı'!$H$32</f>
        <v>2547 sayılı Yükseköğretim Kanunu, Üniversiteler de Akademik Teşkilat Yönetmeliği ,5018 Sayılı Kamu Mali Kontrol  kanunu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</row>
    <row r="35" spans="1:142" s="13" customFormat="1" ht="31.5" x14ac:dyDescent="0.2">
      <c r="A35" s="91">
        <v>29</v>
      </c>
      <c r="B35" s="100" t="s">
        <v>142</v>
      </c>
      <c r="C35" s="62" t="s">
        <v>11</v>
      </c>
      <c r="D35" s="56" t="str">
        <f>'Haziran Ayı'!$D$32</f>
        <v>Mali İşler</v>
      </c>
      <c r="E35" s="55" t="str">
        <f>'Haziran Ayı'!$E$33</f>
        <v>Harcama Talimatı, Ödeme Emri Belgesi</v>
      </c>
      <c r="F35" s="51" t="s">
        <v>13</v>
      </c>
      <c r="G35" s="60"/>
      <c r="H35" s="56" t="str">
        <f>'Ağustos Ayı'!$H$30</f>
        <v>4734 Sayılı İhale Kanunu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</row>
    <row r="36" spans="1:142" s="13" customFormat="1" ht="61.5" customHeight="1" x14ac:dyDescent="0.2">
      <c r="A36" s="91">
        <v>30</v>
      </c>
      <c r="B36" s="100" t="s">
        <v>143</v>
      </c>
      <c r="C36" s="62" t="s">
        <v>11</v>
      </c>
      <c r="D36" s="56" t="str">
        <f>'Haziran Ayı'!$D$32</f>
        <v>Mali İşler</v>
      </c>
      <c r="E36" s="55" t="str">
        <f>'Haziran Ayı'!$E$33</f>
        <v>Harcama Talimatı, Ödeme Emri Belgesi</v>
      </c>
      <c r="F36" s="51" t="s">
        <v>13</v>
      </c>
      <c r="G36" s="60"/>
      <c r="H36" s="56" t="str">
        <f>'Haziran Ayı'!$H$32</f>
        <v>2547 sayılı Yükseköğretim Kanunu, Üniversiteler de Akademik Teşkilat Yönetmeliği ,5018 Sayılı Kamu Mali Kontrol  kanunu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</row>
    <row r="37" spans="1:142" s="13" customFormat="1" ht="47.25" x14ac:dyDescent="0.2">
      <c r="A37" s="91">
        <v>31</v>
      </c>
      <c r="B37" s="100" t="s">
        <v>123</v>
      </c>
      <c r="C37" s="62" t="s">
        <v>11</v>
      </c>
      <c r="D37" s="56" t="str">
        <f>'Haziran Ayı'!$D$32</f>
        <v>Mali İşler</v>
      </c>
      <c r="E37" s="55" t="s">
        <v>70</v>
      </c>
      <c r="F37" s="51" t="s">
        <v>13</v>
      </c>
      <c r="G37" s="60"/>
      <c r="H37" s="56" t="str">
        <f>'Haziran Ayı'!$H$32</f>
        <v>2547 sayılı Yükseköğretim Kanunu, Üniversiteler de Akademik Teşkilat Yönetmeliği ,5018 Sayılı Kamu Mali Kontrol  kanunu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</row>
    <row r="38" spans="1:142" s="13" customFormat="1" ht="47.25" x14ac:dyDescent="0.2">
      <c r="A38" s="91">
        <v>32</v>
      </c>
      <c r="B38" s="100" t="s">
        <v>144</v>
      </c>
      <c r="C38" s="62" t="s">
        <v>11</v>
      </c>
      <c r="D38" s="56" t="str">
        <f>'Haziran Ayı'!$D$32</f>
        <v>Mali İşler</v>
      </c>
      <c r="E38" s="55" t="str">
        <f>'Haziran Ayı'!$E$33</f>
        <v>Harcama Talimatı, Ödeme Emri Belgesi</v>
      </c>
      <c r="F38" s="51" t="s">
        <v>13</v>
      </c>
      <c r="G38" s="60"/>
      <c r="H38" s="56" t="str">
        <f>'Haziran Ayı'!$H$32</f>
        <v>2547 sayılı Yükseköğretim Kanunu, Üniversiteler de Akademik Teşkilat Yönetmeliği ,5018 Sayılı Kamu Mali Kontrol  kanunu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</row>
    <row r="39" spans="1:142" s="13" customFormat="1" ht="47.25" x14ac:dyDescent="0.2">
      <c r="A39" s="91">
        <v>33</v>
      </c>
      <c r="B39" s="56" t="s">
        <v>175</v>
      </c>
      <c r="C39" s="62" t="s">
        <v>11</v>
      </c>
      <c r="D39" s="56" t="str">
        <f>[2]Sayfa1!$F$53</f>
        <v>Sekreterlik</v>
      </c>
      <c r="E39" s="57" t="s">
        <v>68</v>
      </c>
      <c r="F39" s="51" t="s">
        <v>178</v>
      </c>
      <c r="G39" s="60"/>
      <c r="H39" s="56" t="s">
        <v>191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</row>
    <row r="40" spans="1:142" s="13" customFormat="1" ht="31.5" x14ac:dyDescent="0.2">
      <c r="A40" s="91">
        <v>34</v>
      </c>
      <c r="B40" s="56" t="str">
        <f>[2]Sayfa1!$D$54</f>
        <v>En geç ayın 14’üne kadar Sürekli İşçi İzin ve Rapor dökümlerinin SHMYO Tahakkuk birimine bildirilmesi</v>
      </c>
      <c r="C40" s="64" t="s">
        <v>71</v>
      </c>
      <c r="D40" s="56" t="str">
        <f>[2]Sayfa1!$F$53</f>
        <v>Sekreterlik</v>
      </c>
      <c r="E40" s="57" t="s">
        <v>72</v>
      </c>
      <c r="F40" s="51" t="s">
        <v>178</v>
      </c>
      <c r="G40" s="60"/>
      <c r="H40" s="56" t="s">
        <v>73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</row>
    <row r="41" spans="1:142" s="13" customFormat="1" ht="31.5" x14ac:dyDescent="0.2">
      <c r="A41" s="91">
        <v>35</v>
      </c>
      <c r="B41" s="56" t="str">
        <f>[2]Sayfa1!$D$55</f>
        <v>Yıllık olarak Üçer aylık dönemlerde ayın 1’inde İdari Personel bilgilerinin Personel Daire Başkanlığına bildirilmesi</v>
      </c>
      <c r="C41" s="63" t="s">
        <v>74</v>
      </c>
      <c r="D41" s="56" t="str">
        <f>$E$38</f>
        <v>Harcama Talimatı, Ödeme Emri Belgesi</v>
      </c>
      <c r="E41" s="57" t="s">
        <v>75</v>
      </c>
      <c r="F41" s="51" t="s">
        <v>178</v>
      </c>
      <c r="G41" s="60"/>
      <c r="H41" s="56" t="s">
        <v>73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</row>
    <row r="42" spans="1:142" s="13" customFormat="1" ht="78.75" x14ac:dyDescent="0.2">
      <c r="A42" s="91">
        <v>36</v>
      </c>
      <c r="B42" s="56" t="s">
        <v>179</v>
      </c>
      <c r="C42" s="64" t="s">
        <v>11</v>
      </c>
      <c r="D42" s="56" t="str">
        <f>$E$38</f>
        <v>Harcama Talimatı, Ödeme Emri Belgesi</v>
      </c>
      <c r="E42" s="57" t="s">
        <v>12</v>
      </c>
      <c r="F42" s="51" t="s">
        <v>178</v>
      </c>
      <c r="G42" s="60"/>
      <c r="H42" s="56" t="s">
        <v>14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</row>
    <row r="43" spans="1:142" s="13" customFormat="1" ht="81.75" customHeight="1" x14ac:dyDescent="0.2">
      <c r="A43" s="91">
        <v>37</v>
      </c>
      <c r="B43" s="56" t="s">
        <v>180</v>
      </c>
      <c r="C43" s="64" t="s">
        <v>11</v>
      </c>
      <c r="D43" s="56" t="s">
        <v>185</v>
      </c>
      <c r="E43" s="57" t="s">
        <v>12</v>
      </c>
      <c r="F43" s="51" t="s">
        <v>178</v>
      </c>
      <c r="G43" s="60"/>
      <c r="H43" s="56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</row>
    <row r="44" spans="1:142" s="13" customFormat="1" ht="31.5" x14ac:dyDescent="0.2">
      <c r="A44" s="91">
        <v>38</v>
      </c>
      <c r="B44" s="56" t="s">
        <v>181</v>
      </c>
      <c r="C44" s="64" t="s">
        <v>11</v>
      </c>
      <c r="D44" s="56" t="s">
        <v>185</v>
      </c>
      <c r="E44" s="57" t="s">
        <v>72</v>
      </c>
      <c r="F44" s="51" t="s">
        <v>178</v>
      </c>
      <c r="G44" s="60"/>
      <c r="H44" s="56" t="s">
        <v>186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</row>
    <row r="45" spans="1:142" s="13" customFormat="1" ht="77.25" customHeight="1" x14ac:dyDescent="0.2">
      <c r="A45" s="91">
        <v>39</v>
      </c>
      <c r="B45" s="56" t="s">
        <v>182</v>
      </c>
      <c r="C45" s="64" t="s">
        <v>11</v>
      </c>
      <c r="D45" s="56" t="s">
        <v>185</v>
      </c>
      <c r="E45" s="57" t="s">
        <v>12</v>
      </c>
      <c r="F45" s="51" t="s">
        <v>178</v>
      </c>
      <c r="G45" s="60"/>
      <c r="H45" s="56" t="s">
        <v>14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</row>
    <row r="46" spans="1:142" s="13" customFormat="1" ht="47.25" x14ac:dyDescent="0.2">
      <c r="A46" s="91">
        <v>40</v>
      </c>
      <c r="B46" s="56" t="s">
        <v>183</v>
      </c>
      <c r="C46" s="64" t="s">
        <v>11</v>
      </c>
      <c r="D46" s="56" t="s">
        <v>185</v>
      </c>
      <c r="E46" s="57" t="s">
        <v>68</v>
      </c>
      <c r="F46" s="51" t="s">
        <v>178</v>
      </c>
      <c r="G46" s="60"/>
      <c r="H46" s="51" t="s">
        <v>188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</row>
    <row r="47" spans="1:142" s="13" customFormat="1" ht="31.5" x14ac:dyDescent="0.2">
      <c r="A47" s="91">
        <v>41</v>
      </c>
      <c r="B47" s="56" t="s">
        <v>184</v>
      </c>
      <c r="C47" s="64" t="s">
        <v>11</v>
      </c>
      <c r="D47" s="56" t="s">
        <v>185</v>
      </c>
      <c r="E47" s="57" t="s">
        <v>75</v>
      </c>
      <c r="F47" s="51" t="s">
        <v>178</v>
      </c>
      <c r="G47" s="60"/>
      <c r="H47" s="56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</row>
    <row r="48" spans="1:142" s="13" customFormat="1" ht="31.5" x14ac:dyDescent="0.2">
      <c r="A48" s="91">
        <v>42</v>
      </c>
      <c r="B48" s="56" t="str">
        <f>[2]Sayfa1!$D$56</f>
        <v xml:space="preserve">Yıllık olarak Üçer aylık dönemlerde ayın 10’una kadar Performans Programının Strateji Geliştirme Daire Başkanlığına bildirilmesi </v>
      </c>
      <c r="C48" s="64" t="s">
        <v>18</v>
      </c>
      <c r="D48" s="56" t="s">
        <v>185</v>
      </c>
      <c r="E48" s="57" t="s">
        <v>76</v>
      </c>
      <c r="F48" s="51" t="s">
        <v>178</v>
      </c>
      <c r="G48" s="60"/>
      <c r="H48" s="56" t="s">
        <v>192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</row>
    <row r="49" spans="1:142" s="13" customFormat="1" ht="31.5" x14ac:dyDescent="0.2">
      <c r="A49" s="91">
        <v>43</v>
      </c>
      <c r="B49" s="56" t="str">
        <f>[2]Sayfa1!$D$57</f>
        <v>Yıllık İdari Faaliyet Raporlarının Strateji Geliştirme Daire Başkanlığına bildirilmesi.</v>
      </c>
      <c r="C49" s="64" t="s">
        <v>11</v>
      </c>
      <c r="D49" s="56" t="s">
        <v>185</v>
      </c>
      <c r="E49" s="57" t="s">
        <v>77</v>
      </c>
      <c r="F49" s="51" t="s">
        <v>178</v>
      </c>
      <c r="G49" s="60"/>
      <c r="H49" s="56" t="s">
        <v>192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</row>
    <row r="50" spans="1:142" s="13" customFormat="1" ht="78.75" x14ac:dyDescent="0.2">
      <c r="A50" s="91">
        <v>44</v>
      </c>
      <c r="B50" s="56" t="str">
        <f>[2]Sayfa1!$D$58</f>
        <v>Yüksekokul Program Başkanlarının atama tarihlerinin listelerinin çıkarılması. Kontrol edilerek Personel Daire Başkanlığına Olur için yazılması</v>
      </c>
      <c r="C50" s="64" t="s">
        <v>11</v>
      </c>
      <c r="D50" s="56" t="s">
        <v>185</v>
      </c>
      <c r="E50" s="57" t="s">
        <v>12</v>
      </c>
      <c r="F50" s="51" t="s">
        <v>178</v>
      </c>
      <c r="G50" s="60"/>
      <c r="H50" s="56" t="s">
        <v>191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</row>
    <row r="51" spans="1:142" s="13" customFormat="1" ht="78.75" x14ac:dyDescent="0.2">
      <c r="A51" s="91">
        <v>45</v>
      </c>
      <c r="B51" s="51" t="str">
        <f>[1]Sayfa1!$D$9</f>
        <v>EBYS'den gelen evrakların havalesinin yapılması.</v>
      </c>
      <c r="C51" s="68" t="s">
        <v>11</v>
      </c>
      <c r="D51" s="56" t="s">
        <v>170</v>
      </c>
      <c r="E51" s="55" t="s">
        <v>12</v>
      </c>
      <c r="F51" s="51" t="s">
        <v>13</v>
      </c>
      <c r="G51" s="54"/>
      <c r="H51" s="51" t="s">
        <v>14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</row>
    <row r="52" spans="1:142" s="13" customFormat="1" ht="78.75" x14ac:dyDescent="0.2">
      <c r="A52" s="91">
        <v>46</v>
      </c>
      <c r="B52" s="56" t="s">
        <v>173</v>
      </c>
      <c r="C52" s="64" t="s">
        <v>11</v>
      </c>
      <c r="D52" s="56" t="s">
        <v>170</v>
      </c>
      <c r="E52" s="55" t="s">
        <v>12</v>
      </c>
      <c r="F52" s="51" t="s">
        <v>13</v>
      </c>
      <c r="G52" s="54"/>
      <c r="H52" s="51" t="s">
        <v>172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</row>
    <row r="53" spans="1:142" s="13" customFormat="1" ht="31.5" x14ac:dyDescent="0.2">
      <c r="A53" s="91">
        <v>47</v>
      </c>
      <c r="B53" s="100" t="s">
        <v>127</v>
      </c>
      <c r="C53" s="62" t="s">
        <v>11</v>
      </c>
      <c r="D53" s="56" t="str">
        <f>'Haziran Ayı'!$D$52</f>
        <v>Döner Sermaye Resmi İşlemler</v>
      </c>
      <c r="E53" s="57" t="str">
        <f>'Haziran Ayı'!$E$53</f>
        <v>Hasta Takip Formu, Fatura</v>
      </c>
      <c r="F53" s="51" t="s">
        <v>13</v>
      </c>
      <c r="G53" s="60"/>
      <c r="H53" s="56" t="str">
        <f>'Haziran Ayı'!$H$52</f>
        <v>5018 Sayılı Kamu Mali Yönetimi Kanunu , Osmangazi Üniversitesi Döner Sermaye Yönetmenliği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</row>
    <row r="54" spans="1:142" s="13" customFormat="1" ht="47.25" x14ac:dyDescent="0.2">
      <c r="A54" s="91">
        <v>48</v>
      </c>
      <c r="B54" s="56" t="str">
        <f>[2]Sayfa1!$D$455</f>
        <v xml:space="preserve">Yüksekokul Döner Sermaye Gelirlerinin Muhasebe Yetkilisi Mutemedi tarafından Döner Sermaye Veznesine her Cuma mesai bitimine kadar teslim edilmesi. </v>
      </c>
      <c r="C54" s="62" t="s">
        <v>169</v>
      </c>
      <c r="D54" s="56" t="str">
        <f>'Haziran Ayı'!$D$52</f>
        <v>Döner Sermaye Resmi İşlemler</v>
      </c>
      <c r="E54" s="57" t="str">
        <f>'Haziran Ayı'!$E$52</f>
        <v>Vezne Alındısı</v>
      </c>
      <c r="F54" s="51" t="s">
        <v>13</v>
      </c>
      <c r="G54" s="70"/>
      <c r="H54" s="56" t="str">
        <f>'Haziran Ayı'!$H$52</f>
        <v>5018 Sayılı Kamu Mali Yönetimi Kanunu , Osmangazi Üniversitesi Döner Sermaye Yönetmenliği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</row>
    <row r="55" spans="1:142" s="13" customFormat="1" ht="47.25" x14ac:dyDescent="0.2">
      <c r="A55" s="91">
        <v>49</v>
      </c>
      <c r="B55" s="100" t="s">
        <v>128</v>
      </c>
      <c r="C55" s="62" t="s">
        <v>16</v>
      </c>
      <c r="D55" s="56" t="str">
        <f>'Haziran Ayı'!$D$52</f>
        <v>Döner Sermaye Resmi İşlemler</v>
      </c>
      <c r="E55" s="57" t="str">
        <f>'Haziran Ayı'!$E$54</f>
        <v>Yönetim Kurulu Kararı , Harcama Talimatı, Ödeme Emri Belgesi</v>
      </c>
      <c r="F55" s="51" t="s">
        <v>13</v>
      </c>
      <c r="G55" s="70"/>
      <c r="H55" s="56" t="str">
        <f>'Haziran Ayı'!$H$52</f>
        <v>5018 Sayılı Kamu Mali Yönetimi Kanunu , Osmangazi Üniversitesi Döner Sermaye Yönetmenliği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</row>
    <row r="56" spans="1:142" s="13" customFormat="1" ht="31.5" x14ac:dyDescent="0.2">
      <c r="A56" s="91">
        <v>50</v>
      </c>
      <c r="B56" s="100" t="s">
        <v>129</v>
      </c>
      <c r="C56" s="62" t="s">
        <v>19</v>
      </c>
      <c r="D56" s="56" t="str">
        <f>'Haziran Ayı'!$D$52</f>
        <v>Döner Sermaye Resmi İşlemler</v>
      </c>
      <c r="E56" s="57" t="str">
        <f>'Haziran Ayı'!$E$55</f>
        <v>Muhasebe İşlem Fişi</v>
      </c>
      <c r="F56" s="51" t="s">
        <v>13</v>
      </c>
      <c r="G56" s="70"/>
      <c r="H56" s="56" t="str">
        <f>'Haziran Ayı'!$H$52</f>
        <v>5018 Sayılı Kamu Mali Yönetimi Kanunu , Osmangazi Üniversitesi Döner Sermaye Yönetmenliği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</row>
    <row r="57" spans="1:142" s="13" customFormat="1" ht="31.5" x14ac:dyDescent="0.2">
      <c r="A57" s="91">
        <v>51</v>
      </c>
      <c r="B57" s="56" t="str">
        <f>[2]Sayfa1!$D$458</f>
        <v>Ek Ödeme sonrası BAP Payı ödemesi muhasebe işlemlerinin yapılması</v>
      </c>
      <c r="C57" s="62" t="s">
        <v>19</v>
      </c>
      <c r="D57" s="56" t="str">
        <f>'Haziran Ayı'!$D$52</f>
        <v>Döner Sermaye Resmi İşlemler</v>
      </c>
      <c r="E57" s="57" t="str">
        <f>'Haziran Ayı'!$E$55</f>
        <v>Muhasebe İşlem Fişi</v>
      </c>
      <c r="F57" s="51" t="s">
        <v>13</v>
      </c>
      <c r="G57" s="70"/>
      <c r="H57" s="56" t="str">
        <f>'Haziran Ayı'!$H$52</f>
        <v>5018 Sayılı Kamu Mali Yönetimi Kanunu , Osmangazi Üniversitesi Döner Sermaye Yönetmenliği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</row>
    <row r="58" spans="1:142" s="13" customFormat="1" ht="31.5" x14ac:dyDescent="0.2">
      <c r="A58" s="91">
        <v>52</v>
      </c>
      <c r="B58" s="100" t="s">
        <v>130</v>
      </c>
      <c r="C58" s="62" t="s">
        <v>16</v>
      </c>
      <c r="D58" s="56" t="str">
        <f>'Haziran Ayı'!$D$52</f>
        <v>Döner Sermaye Resmi İşlemler</v>
      </c>
      <c r="E58" s="56" t="str">
        <f>'Haziran Ayı'!$E$57</f>
        <v>Beyanname , Muhasebe İşlem Fişi</v>
      </c>
      <c r="F58" s="51" t="s">
        <v>13</v>
      </c>
      <c r="G58" s="70"/>
      <c r="H58" s="56" t="str">
        <f>'Haziran Ayı'!$H$52</f>
        <v>5018 Sayılı Kamu Mali Yönetimi Kanunu , Osmangazi Üniversitesi Döner Sermaye Yönetmenliği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</row>
    <row r="59" spans="1:142" s="13" customFormat="1" ht="31.5" x14ac:dyDescent="0.2">
      <c r="A59" s="91">
        <v>53</v>
      </c>
      <c r="B59" s="100" t="s">
        <v>131</v>
      </c>
      <c r="C59" s="62" t="s">
        <v>11</v>
      </c>
      <c r="D59" s="56" t="str">
        <f>'Haziran Ayı'!$D$52</f>
        <v>Döner Sermaye Resmi İşlemler</v>
      </c>
      <c r="E59" s="56" t="str">
        <f>'Haziran Ayı'!$E$58</f>
        <v>İstek Belgesi, Onay, Ödeme Emri Belgesi</v>
      </c>
      <c r="F59" s="51" t="s">
        <v>13</v>
      </c>
      <c r="G59" s="70"/>
      <c r="H59" s="56" t="s">
        <v>152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</row>
    <row r="60" spans="1:142" x14ac:dyDescent="0.25">
      <c r="A60" s="108" t="str">
        <f>'Eylül Ayı'!$A$55</f>
        <v>Onaylayan: Yüksekokul Sekreteri Dilek UYSAL</v>
      </c>
      <c r="B60" s="109"/>
      <c r="C60" s="109"/>
      <c r="D60" s="109"/>
      <c r="E60" s="109"/>
      <c r="F60" s="109"/>
      <c r="G60" s="109"/>
      <c r="H60" s="110"/>
    </row>
  </sheetData>
  <mergeCells count="6">
    <mergeCell ref="A60:H60"/>
    <mergeCell ref="A1:B1"/>
    <mergeCell ref="A2:B2"/>
    <mergeCell ref="A3:B3"/>
    <mergeCell ref="A4:H4"/>
    <mergeCell ref="A5:H5"/>
  </mergeCells>
  <printOptions horizontalCentered="1"/>
  <pageMargins left="0.23622047244094491" right="0.23622047244094491" top="0.27559055118110237" bottom="0.27559055118110237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7"/>
  <sheetViews>
    <sheetView topLeftCell="B1" zoomScaleNormal="100" zoomScaleSheetLayoutView="80" workbookViewId="0">
      <selection activeCell="E15" sqref="E15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6" customWidth="1"/>
    <col min="4" max="4" width="20.7109375" style="3" customWidth="1"/>
    <col min="5" max="5" width="29.42578125" style="5" customWidth="1"/>
    <col min="6" max="6" width="30.7109375" style="33" customWidth="1"/>
    <col min="7" max="7" width="26.5703125" style="6" customWidth="1"/>
    <col min="8" max="8" width="25.7109375" style="2" customWidth="1"/>
    <col min="9" max="9" width="50.7109375" style="8" customWidth="1"/>
    <col min="10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6"/>
      <c r="F1" s="77"/>
      <c r="G1" s="37"/>
      <c r="H1" s="38"/>
      <c r="I1" s="67"/>
    </row>
    <row r="2" spans="2:144" ht="21" customHeight="1" x14ac:dyDescent="0.25">
      <c r="B2" s="111" t="s">
        <v>92</v>
      </c>
      <c r="C2" s="111"/>
      <c r="D2" s="35"/>
      <c r="E2" s="36"/>
      <c r="F2" s="77"/>
      <c r="G2" s="37"/>
      <c r="H2" s="38"/>
      <c r="I2" s="67"/>
    </row>
    <row r="3" spans="2:144" ht="22.5" customHeight="1" x14ac:dyDescent="0.25">
      <c r="B3" s="111" t="s">
        <v>1</v>
      </c>
      <c r="C3" s="111"/>
      <c r="D3" s="35"/>
      <c r="E3" s="36"/>
      <c r="F3" s="77"/>
      <c r="G3" s="37"/>
      <c r="H3" s="38"/>
      <c r="I3" s="67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32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72" x14ac:dyDescent="0.2">
      <c r="B6" s="43" t="s">
        <v>4</v>
      </c>
      <c r="C6" s="44" t="s">
        <v>5</v>
      </c>
      <c r="D6" s="45" t="s">
        <v>6</v>
      </c>
      <c r="E6" s="46" t="s">
        <v>7</v>
      </c>
      <c r="F6" s="46" t="s">
        <v>8</v>
      </c>
      <c r="G6" s="46" t="s">
        <v>9</v>
      </c>
      <c r="H6" s="46" t="s">
        <v>198</v>
      </c>
      <c r="I6" s="46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112.5" customHeight="1" x14ac:dyDescent="0.2">
      <c r="B7" s="50">
        <v>1</v>
      </c>
      <c r="C7" s="51" t="str">
        <f>'Ekim Ayı'!B7</f>
        <v>Gelen  evrakların EBYS’den  düzenli  kayıtların yapılması.</v>
      </c>
      <c r="D7" s="68" t="s">
        <v>25</v>
      </c>
      <c r="E7" s="54" t="str">
        <f>'Mayıs Ayı'!$E$7</f>
        <v>Yazı İşleri / Evrak Kayıt</v>
      </c>
      <c r="F7" s="57" t="str">
        <f>'Ekim Ayı'!E7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'Ekim Ayı'!H7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88.5" customHeight="1" x14ac:dyDescent="0.2">
      <c r="B8" s="50">
        <f>B7+1</f>
        <v>2</v>
      </c>
      <c r="C8" s="51" t="str">
        <f>'Ekim Ayı'!B8</f>
        <v>EBYS’den gelen evrakların havalesinin yapılması</v>
      </c>
      <c r="D8" s="68" t="s">
        <v>25</v>
      </c>
      <c r="E8" s="54" t="str">
        <f>'Mayıs Ayı'!$E$7</f>
        <v>Yazı İşleri / Evrak Kayıt</v>
      </c>
      <c r="F8" s="57" t="str">
        <f>'Ekim Ayı'!E8</f>
        <v>Yapılan iş ve işlemlere ilişkin,  kontrol edilmiş her türlü yazı, belge, form, liste, onay, duyuru, rapor, plan, araştırma, analiz, sözlü bilgilendirme.</v>
      </c>
      <c r="G8" s="51" t="s">
        <v>13</v>
      </c>
      <c r="H8" s="54"/>
      <c r="I8" s="51" t="str">
        <f>'Ekim Ayı'!H8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99" customHeight="1" x14ac:dyDescent="0.2">
      <c r="B9" s="50">
        <f t="shared" ref="B9:B54" si="0">B8+1</f>
        <v>3</v>
      </c>
      <c r="C9" s="51" t="str">
        <f>'Ekim Ayı'!B9</f>
        <v>EBYS’den çıkan evrakların gönderilirken elektronik imza kaşesi  basılması ve imzalanması</v>
      </c>
      <c r="D9" s="68" t="s">
        <v>25</v>
      </c>
      <c r="E9" s="54" t="str">
        <f>'Mayıs Ayı'!$E$7</f>
        <v>Yazı İşleri / Evrak Kayıt</v>
      </c>
      <c r="F9" s="57" t="str">
        <f>'Ekim Ayı'!E9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'Ekim Ayı'!H9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97.5" customHeight="1" x14ac:dyDescent="0.25">
      <c r="B10" s="50">
        <f t="shared" si="0"/>
        <v>4</v>
      </c>
      <c r="C10" s="74" t="str">
        <f>'Ekim Ayı'!B10</f>
        <v>Gelen-Giden evrakların zimmet ile gönderilmesi.</v>
      </c>
      <c r="D10" s="68" t="s">
        <v>25</v>
      </c>
      <c r="E10" s="54" t="str">
        <f>'Mayıs Ayı'!$E$7</f>
        <v>Yazı İşleri / Evrak Kayıt</v>
      </c>
      <c r="F10" s="57" t="str">
        <f>'Ekim Ayı'!E10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'Ekim Ayı'!H10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92.25" customHeight="1" x14ac:dyDescent="0.25">
      <c r="B11" s="50">
        <v>5</v>
      </c>
      <c r="C11" s="51" t="str">
        <f>'Ekim Ayı'!B11</f>
        <v>Gelen-Giden evrakların dosyalanması, arşivlenmesi</v>
      </c>
      <c r="D11" s="68" t="s">
        <v>25</v>
      </c>
      <c r="E11" s="54" t="str">
        <f>'Mayıs Ayı'!$E$7</f>
        <v>Yazı İşleri / Evrak Kayıt</v>
      </c>
      <c r="F11" s="57" t="str">
        <f>'Ekim Ayı'!E11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54" t="str">
        <f>'Ekim Ayı'!H11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s="13" customFormat="1" ht="35.25" customHeight="1" x14ac:dyDescent="0.2">
      <c r="B12" s="50">
        <v>6</v>
      </c>
      <c r="C12" s="51" t="str">
        <f>'Ekim Ayı'!B12</f>
        <v>Web sayfasından duyuruların, etkinliklerin ilan edilmesi</v>
      </c>
      <c r="D12" s="68" t="s">
        <v>25</v>
      </c>
      <c r="E12" s="51" t="str">
        <f>'Haziran Ayı'!$D$13</f>
        <v>Web Bilişim</v>
      </c>
      <c r="F12" s="57" t="str">
        <f>'Ekim Ayı'!E12</f>
        <v>İç ve Dış Paydaşların Bilgilendirilmesi</v>
      </c>
      <c r="G12" s="51" t="s">
        <v>13</v>
      </c>
      <c r="H12" s="54"/>
      <c r="I12" s="51" t="str">
        <f>'Ekim Ayı'!H12</f>
        <v>Kurum içi Yönetmenlik ve Yönergeler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2:144" ht="31.5" x14ac:dyDescent="0.25">
      <c r="B13" s="50">
        <f t="shared" si="0"/>
        <v>7</v>
      </c>
      <c r="C13" s="51" t="str">
        <f>'Ekim Ayı'!B13</f>
        <v>Web  sayfasından Personel bilgilerin  kontrol  edilmesi</v>
      </c>
      <c r="D13" s="96"/>
      <c r="E13" s="51" t="str">
        <f>'Haziran Ayı'!$D$13</f>
        <v>Web Bilişim</v>
      </c>
      <c r="F13" s="57" t="str">
        <f>'Ekim Ayı'!E13</f>
        <v>İç ve Dış Paydaşların Bilgilendirilmesi</v>
      </c>
      <c r="G13" s="51" t="s">
        <v>13</v>
      </c>
      <c r="H13" s="55"/>
      <c r="I13" s="51" t="str">
        <f>'Ekim Ayı'!H13</f>
        <v>Kurum içi Yönetmenlik ve Yönergeler</v>
      </c>
    </row>
    <row r="14" spans="2:144" ht="50.25" customHeight="1" x14ac:dyDescent="0.25">
      <c r="B14" s="50">
        <f t="shared" si="0"/>
        <v>8</v>
      </c>
      <c r="C14" s="51" t="str">
        <f>'Ekim Ayı'!B14</f>
        <v>Web  sayfasından Öğrenci İşleri ile ilgili  her türlü  bilgi  vb. duyuruların  ilan  edilmesi</v>
      </c>
      <c r="D14" s="68" t="s">
        <v>11</v>
      </c>
      <c r="E14" s="51" t="str">
        <f>'Haziran Ayı'!$D$13</f>
        <v>Web Bilişim</v>
      </c>
      <c r="F14" s="57" t="str">
        <f>'Ekim Ayı'!E14</f>
        <v>İç ve Dış Paydaşların Bilgilendirilmesi</v>
      </c>
      <c r="G14" s="51" t="s">
        <v>13</v>
      </c>
      <c r="H14" s="54"/>
      <c r="I14" s="51" t="str">
        <f>'Ekim Ayı'!H14</f>
        <v>Kurum içi Yönetmenlik ve Yönergeler</v>
      </c>
    </row>
    <row r="15" spans="2:144" s="13" customFormat="1" ht="54" customHeight="1" x14ac:dyDescent="0.2">
      <c r="B15" s="50">
        <v>9</v>
      </c>
      <c r="C15" s="51" t="str">
        <f>'Ekim Ayı'!B15</f>
        <v>EBYS ile personel problemlerine  destek verilmesi</v>
      </c>
      <c r="D15" s="68" t="s">
        <v>25</v>
      </c>
      <c r="E15" s="51" t="str">
        <f>'Haziran Ayı'!$D$13</f>
        <v>Web Bilişim</v>
      </c>
      <c r="F15" s="57" t="str">
        <f>'Ekim Ayı'!E15</f>
        <v>İş akışının aksamasının önününe geçilmesi, işlerin zamanında yerine getirilmesi</v>
      </c>
      <c r="G15" s="51" t="s">
        <v>13</v>
      </c>
      <c r="H15" s="54"/>
      <c r="I15" s="51" t="str">
        <f>'Ekim Ayı'!H15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85.5" customHeight="1" x14ac:dyDescent="0.2">
      <c r="B16" s="50">
        <f t="shared" ref="B16" si="1">B15+1</f>
        <v>10</v>
      </c>
      <c r="C16" s="51" t="str">
        <f>'Ekim Ayı'!B16</f>
        <v>EBYS aktif pasif personel yazışmalarının  yapılması</v>
      </c>
      <c r="D16" s="68" t="s">
        <v>25</v>
      </c>
      <c r="E16" s="51" t="str">
        <f>'Haziran Ayı'!$D$13</f>
        <v>Web Bilişim</v>
      </c>
      <c r="F16" s="55" t="s">
        <v>12</v>
      </c>
      <c r="G16" s="51" t="s">
        <v>13</v>
      </c>
      <c r="H16" s="54"/>
      <c r="I16" s="51" t="str">
        <f>'Ekim Ayı'!H16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61.5" customHeight="1" x14ac:dyDescent="0.2">
      <c r="B17" s="50">
        <f t="shared" si="0"/>
        <v>11</v>
      </c>
      <c r="C17" s="51" t="str">
        <f>'Ekim Ayı'!B17</f>
        <v>Arızalı makinelerin sorunun giderilmesi için kontrollerinin yapılması ve bilgi işleme destek açılması</v>
      </c>
      <c r="D17" s="68" t="s">
        <v>25</v>
      </c>
      <c r="E17" s="86" t="s">
        <v>176</v>
      </c>
      <c r="F17" s="57" t="str">
        <f>'Ekim Ayı'!E17</f>
        <v>İş akışının aksamasının önününe geçilmesi, işlerin zamanında yerine getirilmesi</v>
      </c>
      <c r="G17" s="51" t="s">
        <v>13</v>
      </c>
      <c r="H17" s="54"/>
      <c r="I17" s="51" t="str">
        <f>'Ekim Ayı'!H17</f>
        <v>Kurum içi Yönetmenlik ve Yönergeler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">
      <c r="B18" s="50">
        <f t="shared" si="0"/>
        <v>12</v>
      </c>
      <c r="C18" s="51" t="s">
        <v>177</v>
      </c>
      <c r="D18" s="17" t="s">
        <v>74</v>
      </c>
      <c r="E18" s="51" t="s">
        <v>176</v>
      </c>
      <c r="F18" s="55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85.5" customHeight="1" x14ac:dyDescent="0.2">
      <c r="B19" s="50">
        <v>13</v>
      </c>
      <c r="C19" s="75" t="s">
        <v>153</v>
      </c>
      <c r="D19" s="68" t="s">
        <v>25</v>
      </c>
      <c r="E19" s="51" t="str">
        <f>'Temmuz Ayı'!$E$21</f>
        <v>Öğrenci İşleri</v>
      </c>
      <c r="F19" s="55" t="s">
        <v>12</v>
      </c>
      <c r="G19" s="51" t="s">
        <v>13</v>
      </c>
      <c r="H19" s="54"/>
      <c r="I19" s="51" t="str">
        <f>'Mayıs Ayı'!$I$17</f>
        <v>2547 Sayılı Yükseköğretim Kanunu, ESOGÜ Önlisans ve Lisans Sınav Yönetmenliği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94.5" customHeight="1" x14ac:dyDescent="0.2">
      <c r="B20" s="50">
        <f t="shared" ref="B20" si="2">B19+1</f>
        <v>14</v>
      </c>
      <c r="C20" s="75" t="s">
        <v>154</v>
      </c>
      <c r="D20" s="68" t="s">
        <v>25</v>
      </c>
      <c r="E20" s="51" t="str">
        <f>'Temmuz Ayı'!$E$21</f>
        <v>Öğrenci İşleri</v>
      </c>
      <c r="F20" s="55" t="s">
        <v>12</v>
      </c>
      <c r="G20" s="51" t="s">
        <v>13</v>
      </c>
      <c r="H20" s="54"/>
      <c r="I20" s="51" t="str">
        <f>'Mayıs Ayı'!$I$17</f>
        <v>2547 Sayılı Yükseköğretim Kanunu, ESOGÜ Önlisans ve Lisans Sınav Yönetmenliği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98.25" customHeight="1" x14ac:dyDescent="0.2">
      <c r="B21" s="50">
        <f t="shared" si="0"/>
        <v>15</v>
      </c>
      <c r="C21" s="75" t="s">
        <v>155</v>
      </c>
      <c r="D21" s="68" t="s">
        <v>25</v>
      </c>
      <c r="E21" s="51" t="str">
        <f>'Temmuz Ayı'!$E$21</f>
        <v>Öğrenci İşleri</v>
      </c>
      <c r="F21" s="57" t="str">
        <f>$F$16</f>
        <v>Yapılan iş ve işlemlere ilişkin,  kontrol edilmiş her türlü yazı, belge, form, liste, onay, duyuru, rapor, plan, araştırma, analiz, sözlü bilgilendirme.</v>
      </c>
      <c r="G21" s="51" t="s">
        <v>13</v>
      </c>
      <c r="H21" s="58"/>
      <c r="I21" s="51" t="str">
        <f>'Mayıs Ayı'!$I$17</f>
        <v>2547 Sayılı Yükseköğretim Kanunu, ESOGÜ Önlisans ve Lisans Sınav Yönetmenliği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93" customHeight="1" x14ac:dyDescent="0.2">
      <c r="B22" s="50">
        <f t="shared" si="0"/>
        <v>16</v>
      </c>
      <c r="C22" s="75" t="s">
        <v>156</v>
      </c>
      <c r="D22" s="68" t="s">
        <v>25</v>
      </c>
      <c r="E22" s="51" t="str">
        <f>'Temmuz Ayı'!$E$21</f>
        <v>Öğrenci İşleri</v>
      </c>
      <c r="F22" s="57" t="str">
        <f>$F$16</f>
        <v>Yapılan iş ve işlemlere ilişkin,  kontrol edilmiş her türlü yazı, belge, form, liste, onay, duyuru, rapor, plan, araştırma, analiz, sözlü bilgilendirme.</v>
      </c>
      <c r="G22" s="51" t="s">
        <v>13</v>
      </c>
      <c r="H22" s="58"/>
      <c r="I22" s="51" t="str">
        <f>'Mayıs Ayı'!$I$17</f>
        <v>2547 Sayılı Yükseköğretim Kanunu, ESOGÜ Önlisans ve Lisans Sınav Yönetmenliği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31.5" x14ac:dyDescent="0.2">
      <c r="B23" s="50">
        <v>17</v>
      </c>
      <c r="C23" s="75" t="s">
        <v>134</v>
      </c>
      <c r="D23" s="68" t="s">
        <v>168</v>
      </c>
      <c r="E23" s="51" t="str">
        <f>'Temmuz Ayı'!$E$21</f>
        <v>Öğrenci İşleri</v>
      </c>
      <c r="F23" s="57" t="s">
        <v>108</v>
      </c>
      <c r="G23" s="51" t="s">
        <v>13</v>
      </c>
      <c r="H23" s="58"/>
      <c r="I23" s="56" t="s">
        <v>159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31.5" x14ac:dyDescent="0.2">
      <c r="B24" s="50">
        <f t="shared" ref="B24" si="3">B23+1</f>
        <v>18</v>
      </c>
      <c r="C24" s="75" t="s">
        <v>157</v>
      </c>
      <c r="D24" s="68" t="s">
        <v>25</v>
      </c>
      <c r="E24" s="51" t="str">
        <f>'Temmuz Ayı'!$E$21</f>
        <v>Öğrenci İşleri</v>
      </c>
      <c r="F24" s="55" t="s">
        <v>117</v>
      </c>
      <c r="G24" s="51" t="s">
        <v>13</v>
      </c>
      <c r="H24" s="58"/>
      <c r="I24" s="56" t="s">
        <v>159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94.5" customHeight="1" x14ac:dyDescent="0.2">
      <c r="B25" s="50">
        <f t="shared" si="0"/>
        <v>19</v>
      </c>
      <c r="C25" s="75" t="s">
        <v>158</v>
      </c>
      <c r="D25" s="68" t="s">
        <v>25</v>
      </c>
      <c r="E25" s="51" t="str">
        <f>'Temmuz Ayı'!$E$21</f>
        <v>Öğrenci İşleri</v>
      </c>
      <c r="F25" s="57" t="str">
        <f>$F$16</f>
        <v>Yapılan iş ve işlemlere ilişkin,  kontrol edilmiş her türlü yazı, belge, form, liste, onay, duyuru, rapor, plan, araştırma, analiz, sözlü bilgilendirme.</v>
      </c>
      <c r="G25" s="51" t="s">
        <v>13</v>
      </c>
      <c r="H25" s="58"/>
      <c r="I25" s="56" t="s">
        <v>63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31.5" x14ac:dyDescent="0.2">
      <c r="B26" s="50">
        <f t="shared" si="0"/>
        <v>20</v>
      </c>
      <c r="C26" s="34" t="s">
        <v>137</v>
      </c>
      <c r="D26" s="68" t="s">
        <v>25</v>
      </c>
      <c r="E26" s="75" t="s">
        <v>124</v>
      </c>
      <c r="F26" s="55" t="str">
        <f>'Haziran Ayı'!$E$26</f>
        <v>Taşınırlara ait devir teslim tutanakları</v>
      </c>
      <c r="G26" s="51" t="s">
        <v>13</v>
      </c>
      <c r="H26" s="58"/>
      <c r="I26" s="56" t="str">
        <f>'Ağustos Ayı'!$H$28</f>
        <v>5018 Sayılı Kamu Mali Yönetimi Kanunu , Tanışır Mal Yönetmeliği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45.75" customHeight="1" x14ac:dyDescent="0.2">
      <c r="B27" s="50">
        <v>21</v>
      </c>
      <c r="C27" s="86" t="s">
        <v>120</v>
      </c>
      <c r="D27" s="68" t="s">
        <v>25</v>
      </c>
      <c r="E27" s="75" t="s">
        <v>124</v>
      </c>
      <c r="F27" s="55" t="str">
        <f>'Haziran Ayı'!$E$26</f>
        <v>Taşınırlara ait devir teslim tutanakları</v>
      </c>
      <c r="G27" s="51" t="s">
        <v>13</v>
      </c>
      <c r="H27" s="58"/>
      <c r="I27" s="56" t="str">
        <f>'Ağustos Ayı'!$H$28</f>
        <v>5018 Sayılı Kamu Mali Yönetimi Kanunu , Tanışır Mal Yönetmeliği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68.25" customHeight="1" x14ac:dyDescent="0.2">
      <c r="B28" s="50">
        <f t="shared" ref="B28" si="4">B27+1</f>
        <v>22</v>
      </c>
      <c r="C28" s="86" t="s">
        <v>121</v>
      </c>
      <c r="D28" s="68" t="s">
        <v>25</v>
      </c>
      <c r="E28" s="75" t="s">
        <v>124</v>
      </c>
      <c r="F28" s="55" t="str">
        <f>'Haziran Ayı'!$E$26</f>
        <v>Taşınırlara ait devir teslim tutanakları</v>
      </c>
      <c r="G28" s="51" t="s">
        <v>13</v>
      </c>
      <c r="H28" s="58"/>
      <c r="I28" s="56" t="str">
        <f>'Ağustos Ayı'!$H$28</f>
        <v>5018 Sayılı Kamu Mali Yönetimi Kanunu , Tanışır Mal Yönetmeliği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78.75" x14ac:dyDescent="0.2">
      <c r="B29" s="50">
        <f t="shared" si="0"/>
        <v>23</v>
      </c>
      <c r="C29" s="34" t="s">
        <v>122</v>
      </c>
      <c r="D29" s="68" t="s">
        <v>25</v>
      </c>
      <c r="E29" s="75" t="s">
        <v>124</v>
      </c>
      <c r="F29" s="55" t="str">
        <f>'Temmuz Ayı'!$F$26</f>
        <v>Yapılan iş ve işlemlere ilişkin,  kontrol edilmiş her türlü yazı, belge, form, liste, onay, duyuru, rapor, plan, araştırma, analiz, sözlü bilgilendirme.</v>
      </c>
      <c r="G29" s="51" t="s">
        <v>13</v>
      </c>
      <c r="H29" s="58"/>
      <c r="I29" s="56" t="str">
        <f>'Ağustos Ayı'!$H$28</f>
        <v>5018 Sayılı Kamu Mali Yönetimi Kanunu , Tanışır Mal Yönetmeliği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31.5" x14ac:dyDescent="0.2">
      <c r="B30" s="50">
        <f t="shared" si="0"/>
        <v>24</v>
      </c>
      <c r="C30" s="75" t="s">
        <v>138</v>
      </c>
      <c r="D30" s="68" t="s">
        <v>25</v>
      </c>
      <c r="E30" s="75" t="s">
        <v>124</v>
      </c>
      <c r="F30" s="55" t="str">
        <f>$E$27</f>
        <v>Taşınır Kayıt Kontrol</v>
      </c>
      <c r="G30" s="51" t="s">
        <v>13</v>
      </c>
      <c r="H30" s="58"/>
      <c r="I30" s="56" t="str">
        <f>'Ağustos Ayı'!$H$28</f>
        <v>5018 Sayılı Kamu Mali Yönetimi Kanunu , Tanışır Mal Yönetmeliği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31.5" x14ac:dyDescent="0.2">
      <c r="B31" s="50">
        <v>25</v>
      </c>
      <c r="C31" s="86" t="s">
        <v>139</v>
      </c>
      <c r="D31" s="68" t="s">
        <v>25</v>
      </c>
      <c r="E31" s="56" t="str">
        <f>'Haziran Ayı'!$D$32</f>
        <v>Mali İşler</v>
      </c>
      <c r="F31" s="55" t="str">
        <f>'Haziran Ayı'!$E$33</f>
        <v>Harcama Talimatı, Ödeme Emri Belgesi</v>
      </c>
      <c r="G31" s="51" t="s">
        <v>13</v>
      </c>
      <c r="H31" s="58"/>
      <c r="I31" s="56" t="str">
        <f>'Haziran Ayı'!$H$30</f>
        <v>4734 Sayılı İhale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47.25" x14ac:dyDescent="0.2">
      <c r="B32" s="50">
        <f t="shared" ref="B32" si="5">B31+1</f>
        <v>26</v>
      </c>
      <c r="C32" s="75" t="s">
        <v>140</v>
      </c>
      <c r="D32" s="68" t="s">
        <v>25</v>
      </c>
      <c r="E32" s="56" t="str">
        <f>'Haziran Ayı'!$D$32</f>
        <v>Mali İşler</v>
      </c>
      <c r="F32" s="55" t="s">
        <v>96</v>
      </c>
      <c r="G32" s="51" t="s">
        <v>13</v>
      </c>
      <c r="H32" s="60"/>
      <c r="I32" s="56" t="str">
        <f>'Haziran Ayı'!$H$33</f>
        <v>2547 sayılı Yükseköğretim Kanunu, Üniversiteler de Akademik Teşkilat Yönetmeliği ,5018 Sayılı Kamu Mali Kontrol  kanunu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87" customHeight="1" x14ac:dyDescent="0.2">
      <c r="B33" s="50">
        <f t="shared" si="0"/>
        <v>27</v>
      </c>
      <c r="C33" s="75" t="str">
        <f>[2]Sayfa1!$D$505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D33" s="68" t="s">
        <v>25</v>
      </c>
      <c r="E33" s="56" t="str">
        <f>'Haziran Ayı'!$D$32</f>
        <v>Mali İşler</v>
      </c>
      <c r="F33" s="55" t="str">
        <f>'Haziran Ayı'!$E$32</f>
        <v>Yapılan iş ve işlemlere ilişkin,  kontrol edilmiş her türlü yazı, belge, form, liste, onay, duyuru, rapor, plan, araştırma, analiz, sözlü bilgilendirme.</v>
      </c>
      <c r="G33" s="51" t="s">
        <v>13</v>
      </c>
      <c r="H33" s="60"/>
      <c r="I33" s="56" t="str">
        <f>'Ağustos Ayı'!$H$31</f>
        <v>2547 sayılı Yükseköğretim Kanunu, Üniversiteler de Akademik Teşkilat Yönetmeliği ,5018 Sayılı Kamu Mali Kontrol 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47.25" x14ac:dyDescent="0.2">
      <c r="B34" s="50">
        <f t="shared" si="0"/>
        <v>28</v>
      </c>
      <c r="C34" s="75" t="s">
        <v>141</v>
      </c>
      <c r="D34" s="68" t="s">
        <v>25</v>
      </c>
      <c r="E34" s="56" t="str">
        <f>'Haziran Ayı'!$D$32</f>
        <v>Mali İşler</v>
      </c>
      <c r="F34" s="55" t="str">
        <f>'Haziran Ayı'!$E$33</f>
        <v>Harcama Talimatı, Ödeme Emri Belgesi</v>
      </c>
      <c r="G34" s="51" t="s">
        <v>13</v>
      </c>
      <c r="H34" s="60"/>
      <c r="I34" s="56" t="str">
        <f>'Haziran Ayı'!$H$32</f>
        <v>2547 sayılı Yükseköğretim Kanunu, Üniversiteler de Akademik Teşkilat Yönetmeliği ,5018 Sayılı Kamu Mali Kontrol  kanunu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31.5" x14ac:dyDescent="0.2">
      <c r="B35" s="50">
        <v>29</v>
      </c>
      <c r="C35" s="90" t="s">
        <v>142</v>
      </c>
      <c r="D35" s="68" t="s">
        <v>25</v>
      </c>
      <c r="E35" s="56" t="str">
        <f>'Haziran Ayı'!$D$32</f>
        <v>Mali İşler</v>
      </c>
      <c r="F35" s="55" t="str">
        <f>'Haziran Ayı'!$E$33</f>
        <v>Harcama Talimatı, Ödeme Emri Belgesi</v>
      </c>
      <c r="G35" s="51" t="s">
        <v>13</v>
      </c>
      <c r="H35" s="60"/>
      <c r="I35" s="56" t="str">
        <f>'Ağustos Ayı'!$H$30</f>
        <v>4734 Sayılı İhale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47.25" x14ac:dyDescent="0.2">
      <c r="B36" s="50">
        <f t="shared" ref="B36" si="6">B35+1</f>
        <v>30</v>
      </c>
      <c r="C36" s="90" t="s">
        <v>143</v>
      </c>
      <c r="D36" s="68" t="s">
        <v>25</v>
      </c>
      <c r="E36" s="56" t="str">
        <f>'Haziran Ayı'!$D$32</f>
        <v>Mali İşler</v>
      </c>
      <c r="F36" s="55" t="str">
        <f>'Haziran Ayı'!$E$33</f>
        <v>Harcama Talimatı, Ödeme Emri Belgesi</v>
      </c>
      <c r="G36" s="51" t="s">
        <v>13</v>
      </c>
      <c r="H36" s="58"/>
      <c r="I36" s="56" t="str">
        <f>'Haziran Ayı'!$H$32</f>
        <v>2547 sayılı Yükseköğretim Kanunu, Üniversiteler de Akademik Teşkilat Yönetmeliği ,5018 Sayılı Kamu Mali Kontrol  kanunu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47.25" x14ac:dyDescent="0.2">
      <c r="B37" s="50">
        <f t="shared" si="0"/>
        <v>31</v>
      </c>
      <c r="C37" s="90" t="s">
        <v>123</v>
      </c>
      <c r="D37" s="52" t="s">
        <v>71</v>
      </c>
      <c r="E37" s="56" t="str">
        <f>'Haziran Ayı'!$D$32</f>
        <v>Mali İşler</v>
      </c>
      <c r="F37" s="55" t="s">
        <v>70</v>
      </c>
      <c r="G37" s="51" t="s">
        <v>13</v>
      </c>
      <c r="H37" s="58"/>
      <c r="I37" s="56" t="str">
        <f>'Haziran Ayı'!$H$32</f>
        <v>2547 sayılı Yükseköğretim Kanunu, Üniversiteler de Akademik Teşkilat Yönetmeliği ,5018 Sayılı Kamu Mali Kontrol  kanunu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47.25" x14ac:dyDescent="0.2">
      <c r="B38" s="50">
        <f t="shared" si="0"/>
        <v>32</v>
      </c>
      <c r="C38" s="90" t="s">
        <v>144</v>
      </c>
      <c r="D38" s="68" t="s">
        <v>25</v>
      </c>
      <c r="E38" s="56" t="str">
        <f>'Haziran Ayı'!$D$32</f>
        <v>Mali İşler</v>
      </c>
      <c r="F38" s="55" t="str">
        <f>'Haziran Ayı'!$E$33</f>
        <v>Harcama Talimatı, Ödeme Emri Belgesi</v>
      </c>
      <c r="G38" s="51" t="s">
        <v>13</v>
      </c>
      <c r="H38" s="58"/>
      <c r="I38" s="56" t="str">
        <f>'Haziran Ayı'!$H$32</f>
        <v>2547 sayılı Yükseköğretim Kanunu, Üniversiteler de Akademik Teşkilat Yönetmeliği ,5018 Sayılı Kamu Mali Kontrol  kanunu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47.25" x14ac:dyDescent="0.2">
      <c r="B39" s="50">
        <v>33</v>
      </c>
      <c r="C39" s="56" t="s">
        <v>175</v>
      </c>
      <c r="D39" s="62" t="s">
        <v>11</v>
      </c>
      <c r="E39" s="56" t="str">
        <f>[2]Sayfa1!$F$53</f>
        <v>Sekreterlik</v>
      </c>
      <c r="F39" s="57" t="s">
        <v>68</v>
      </c>
      <c r="G39" s="51" t="s">
        <v>178</v>
      </c>
      <c r="H39" s="60"/>
      <c r="I39" s="56" t="s">
        <v>191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31.5" x14ac:dyDescent="0.2">
      <c r="B40" s="50">
        <f t="shared" ref="B40" si="7">B39+1</f>
        <v>34</v>
      </c>
      <c r="C40" s="56" t="str">
        <f>[2]Sayfa1!$D$54</f>
        <v>En geç ayın 14’üne kadar Sürekli İşçi İzin ve Rapor dökümlerinin SHMYO Tahakkuk birimine bildirilmesi</v>
      </c>
      <c r="D40" s="64" t="s">
        <v>71</v>
      </c>
      <c r="E40" s="56" t="str">
        <f>[2]Sayfa1!$F$53</f>
        <v>Sekreterlik</v>
      </c>
      <c r="F40" s="57" t="s">
        <v>72</v>
      </c>
      <c r="G40" s="51" t="s">
        <v>178</v>
      </c>
      <c r="H40" s="60"/>
      <c r="I40" s="56" t="s">
        <v>73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31.5" x14ac:dyDescent="0.2">
      <c r="B41" s="50">
        <f t="shared" si="0"/>
        <v>35</v>
      </c>
      <c r="C41" s="56" t="str">
        <f>[2]Sayfa1!$D$55</f>
        <v>Yıllık olarak Üçer aylık dönemlerde ayın 1’inde İdari Personel bilgilerinin Personel Daire Başkanlığına bildirilmesi</v>
      </c>
      <c r="D41" s="63" t="s">
        <v>74</v>
      </c>
      <c r="E41" s="56" t="str">
        <f>[2]Sayfa1!$F$53</f>
        <v>Sekreterlik</v>
      </c>
      <c r="F41" s="57" t="s">
        <v>75</v>
      </c>
      <c r="G41" s="51" t="s">
        <v>178</v>
      </c>
      <c r="H41" s="60"/>
      <c r="I41" s="56" t="s">
        <v>73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78.75" x14ac:dyDescent="0.2">
      <c r="B42" s="50">
        <f t="shared" si="0"/>
        <v>36</v>
      </c>
      <c r="C42" s="56" t="s">
        <v>179</v>
      </c>
      <c r="D42" s="68" t="s">
        <v>25</v>
      </c>
      <c r="E42" s="56" t="str">
        <f>[2]Sayfa1!$F$53</f>
        <v>Sekreterlik</v>
      </c>
      <c r="F42" s="57" t="s">
        <v>12</v>
      </c>
      <c r="G42" s="51" t="s">
        <v>178</v>
      </c>
      <c r="H42" s="60"/>
      <c r="I42" s="56" t="s">
        <v>14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78.75" x14ac:dyDescent="0.2">
      <c r="B43" s="50">
        <v>37</v>
      </c>
      <c r="C43" s="56" t="s">
        <v>180</v>
      </c>
      <c r="D43" s="68" t="s">
        <v>25</v>
      </c>
      <c r="E43" s="56" t="s">
        <v>185</v>
      </c>
      <c r="F43" s="57" t="s">
        <v>12</v>
      </c>
      <c r="G43" s="51" t="s">
        <v>178</v>
      </c>
      <c r="H43" s="60"/>
      <c r="I43" s="5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3" customFormat="1" ht="31.5" x14ac:dyDescent="0.2">
      <c r="B44" s="50">
        <f t="shared" ref="B44" si="8">B43+1</f>
        <v>38</v>
      </c>
      <c r="C44" s="56" t="s">
        <v>181</v>
      </c>
      <c r="D44" s="68" t="s">
        <v>25</v>
      </c>
      <c r="E44" s="56" t="s">
        <v>185</v>
      </c>
      <c r="F44" s="57" t="s">
        <v>72</v>
      </c>
      <c r="G44" s="51" t="s">
        <v>178</v>
      </c>
      <c r="H44" s="60"/>
      <c r="I44" s="56" t="s">
        <v>186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</row>
    <row r="45" spans="2:144" s="13" customFormat="1" ht="46.5" customHeight="1" x14ac:dyDescent="0.2">
      <c r="B45" s="50">
        <f t="shared" si="0"/>
        <v>39</v>
      </c>
      <c r="C45" s="56" t="s">
        <v>182</v>
      </c>
      <c r="D45" s="68" t="s">
        <v>25</v>
      </c>
      <c r="E45" s="56" t="s">
        <v>185</v>
      </c>
      <c r="F45" s="57" t="s">
        <v>12</v>
      </c>
      <c r="G45" s="51" t="s">
        <v>178</v>
      </c>
      <c r="H45" s="60"/>
      <c r="I45" s="56" t="s">
        <v>14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42" customHeight="1" x14ac:dyDescent="0.2">
      <c r="B46" s="50">
        <f t="shared" si="0"/>
        <v>40</v>
      </c>
      <c r="C46" s="56" t="s">
        <v>183</v>
      </c>
      <c r="D46" s="68" t="s">
        <v>25</v>
      </c>
      <c r="E46" s="56" t="s">
        <v>185</v>
      </c>
      <c r="F46" s="57" t="s">
        <v>68</v>
      </c>
      <c r="G46" s="51" t="s">
        <v>178</v>
      </c>
      <c r="H46" s="60"/>
      <c r="I46" s="51" t="s">
        <v>188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42" customHeight="1" x14ac:dyDescent="0.2">
      <c r="B47" s="50">
        <v>41</v>
      </c>
      <c r="C47" s="56" t="s">
        <v>184</v>
      </c>
      <c r="D47" s="68" t="s">
        <v>25</v>
      </c>
      <c r="E47" s="56" t="s">
        <v>185</v>
      </c>
      <c r="F47" s="57" t="s">
        <v>75</v>
      </c>
      <c r="G47" s="51" t="s">
        <v>178</v>
      </c>
      <c r="H47" s="60"/>
      <c r="I47" s="56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3" customFormat="1" ht="42" customHeight="1" x14ac:dyDescent="0.2">
      <c r="B48" s="50">
        <f t="shared" ref="B48" si="9">B47+1</f>
        <v>42</v>
      </c>
      <c r="C48" s="56" t="str">
        <f>[2]Sayfa1!$D$56</f>
        <v xml:space="preserve">Yıllık olarak Üçer aylık dönemlerde ayın 10’una kadar Performans Programının Strateji Geliştirme Daire Başkanlığına bildirilmesi </v>
      </c>
      <c r="D48" s="64" t="s">
        <v>18</v>
      </c>
      <c r="E48" s="56" t="s">
        <v>185</v>
      </c>
      <c r="F48" s="57" t="s">
        <v>76</v>
      </c>
      <c r="G48" s="51" t="s">
        <v>178</v>
      </c>
      <c r="H48" s="60"/>
      <c r="I48" s="56" t="s">
        <v>192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</row>
    <row r="49" spans="2:144" s="13" customFormat="1" ht="42" customHeight="1" x14ac:dyDescent="0.2">
      <c r="B49" s="50">
        <f t="shared" si="0"/>
        <v>43</v>
      </c>
      <c r="C49" s="56" t="str">
        <f>[2]Sayfa1!$D$57</f>
        <v>Yıllık İdari Faaliyet Raporlarının Strateji Geliştirme Daire Başkanlığına bildirilmesi.</v>
      </c>
      <c r="D49" s="64" t="s">
        <v>25</v>
      </c>
      <c r="E49" s="56" t="s">
        <v>185</v>
      </c>
      <c r="F49" s="57" t="s">
        <v>77</v>
      </c>
      <c r="G49" s="51" t="s">
        <v>178</v>
      </c>
      <c r="H49" s="60"/>
      <c r="I49" s="56" t="s">
        <v>192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78.75" x14ac:dyDescent="0.2">
      <c r="B50" s="50">
        <f t="shared" si="0"/>
        <v>44</v>
      </c>
      <c r="C50" s="56" t="str">
        <f>[2]Sayfa1!$D$58</f>
        <v>Yüksekokul Program Başkanlarının atama tarihlerinin listelerinin çıkarılması. Kontrol edilerek Personel Daire Başkanlığına Olur için yazılması</v>
      </c>
      <c r="D50" s="64" t="s">
        <v>25</v>
      </c>
      <c r="E50" s="56" t="s">
        <v>185</v>
      </c>
      <c r="F50" s="57" t="s">
        <v>12</v>
      </c>
      <c r="G50" s="51" t="s">
        <v>178</v>
      </c>
      <c r="H50" s="60"/>
      <c r="I50" s="56" t="s">
        <v>191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47.25" x14ac:dyDescent="0.2">
      <c r="B51" s="50">
        <v>45</v>
      </c>
      <c r="C51" s="56" t="str">
        <f>[2]Sayfa1!$D$455</f>
        <v xml:space="preserve">Yüksekokul Döner Sermaye Gelirlerinin Muhasebe Yetkilisi Mutemedi tarafından Döner Sermaye Veznesine her Cuma mesai bitimine kadar teslim edilmesi. </v>
      </c>
      <c r="D51" s="62" t="s">
        <v>169</v>
      </c>
      <c r="E51" s="56" t="str">
        <f>'Haziran Ayı'!$D$52</f>
        <v>Döner Sermaye Resmi İşlemler</v>
      </c>
      <c r="F51" s="57" t="str">
        <f>'Haziran Ayı'!$E$52</f>
        <v>Vezne Alındısı</v>
      </c>
      <c r="G51" s="51" t="s">
        <v>13</v>
      </c>
      <c r="H51" s="60"/>
      <c r="I51" s="56" t="str">
        <f>'Haziran Ayı'!$H$52</f>
        <v>5018 Sayılı Kamu Mali Yönetimi Kanunu , Osmangazi Üniversitesi Döner Sermaye Yönetmenliği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47.25" x14ac:dyDescent="0.2">
      <c r="B52" s="50">
        <f t="shared" ref="B52" si="10">B51+1</f>
        <v>46</v>
      </c>
      <c r="C52" s="90" t="s">
        <v>128</v>
      </c>
      <c r="D52" s="62" t="s">
        <v>16</v>
      </c>
      <c r="E52" s="56" t="str">
        <f>'Haziran Ayı'!$D$52</f>
        <v>Döner Sermaye Resmi İşlemler</v>
      </c>
      <c r="F52" s="57" t="str">
        <f>'Haziran Ayı'!$E$54</f>
        <v>Yönetim Kurulu Kararı , Harcama Talimatı, Ödeme Emri Belgesi</v>
      </c>
      <c r="G52" s="51" t="s">
        <v>13</v>
      </c>
      <c r="H52" s="60"/>
      <c r="I52" s="56" t="str">
        <f>'Haziran Ayı'!$H$52</f>
        <v>5018 Sayılı Kamu Mali Yönetimi Kanunu , Osmangazi Üniversitesi Döner Sermaye Yönetmenliği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31.5" x14ac:dyDescent="0.2">
      <c r="B53" s="50">
        <f t="shared" si="0"/>
        <v>47</v>
      </c>
      <c r="C53" s="90" t="s">
        <v>129</v>
      </c>
      <c r="D53" s="62" t="s">
        <v>19</v>
      </c>
      <c r="E53" s="56" t="str">
        <f>'Haziran Ayı'!$D$52</f>
        <v>Döner Sermaye Resmi İşlemler</v>
      </c>
      <c r="F53" s="57" t="str">
        <f>'Haziran Ayı'!$E$55</f>
        <v>Muhasebe İşlem Fişi</v>
      </c>
      <c r="G53" s="51" t="s">
        <v>13</v>
      </c>
      <c r="H53" s="60"/>
      <c r="I53" s="56" t="str">
        <f>'Haziran Ayı'!$H$52</f>
        <v>5018 Sayılı Kamu Mali Yönetimi Kanunu , Osmangazi Üniversitesi Döner Sermaye Yönetmenliği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s="13" customFormat="1" ht="31.5" x14ac:dyDescent="0.2">
      <c r="B54" s="50">
        <f t="shared" si="0"/>
        <v>48</v>
      </c>
      <c r="C54" s="56" t="str">
        <f>[2]Sayfa1!$D$458</f>
        <v>Ek Ödeme sonrası BAP Payı ödemesi muhasebe işlemlerinin yapılması</v>
      </c>
      <c r="D54" s="62" t="s">
        <v>19</v>
      </c>
      <c r="E54" s="56" t="str">
        <f>'Haziran Ayı'!$D$52</f>
        <v>Döner Sermaye Resmi İşlemler</v>
      </c>
      <c r="F54" s="57" t="str">
        <f>'Haziran Ayı'!$E$55</f>
        <v>Muhasebe İşlem Fişi</v>
      </c>
      <c r="G54" s="51" t="s">
        <v>13</v>
      </c>
      <c r="H54" s="60"/>
      <c r="I54" s="56" t="str">
        <f>'Haziran Ayı'!$H$52</f>
        <v>5018 Sayılı Kamu Mali Yönetimi Kanunu , Osmangazi Üniversitesi Döner Sermaye Yönetmenliği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</row>
    <row r="55" spans="2:144" s="13" customFormat="1" ht="31.5" x14ac:dyDescent="0.2">
      <c r="B55" s="50">
        <v>49</v>
      </c>
      <c r="C55" s="90" t="s">
        <v>130</v>
      </c>
      <c r="D55" s="62" t="s">
        <v>16</v>
      </c>
      <c r="E55" s="56" t="str">
        <f>'Haziran Ayı'!$D$52</f>
        <v>Döner Sermaye Resmi İşlemler</v>
      </c>
      <c r="F55" s="56" t="str">
        <f>'Haziran Ayı'!$E$57</f>
        <v>Beyanname , Muhasebe İşlem Fişi</v>
      </c>
      <c r="G55" s="51" t="s">
        <v>13</v>
      </c>
      <c r="H55" s="60"/>
      <c r="I55" s="56" t="str">
        <f>'Haziran Ayı'!$H$52</f>
        <v>5018 Sayılı Kamu Mali Yönetimi Kanunu , Osmangazi Üniversitesi Döner Sermaye Yönetmenliği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</row>
    <row r="56" spans="2:144" s="13" customFormat="1" ht="31.5" x14ac:dyDescent="0.2">
      <c r="B56" s="50">
        <f t="shared" ref="B56" si="11">B55+1</f>
        <v>50</v>
      </c>
      <c r="C56" s="90" t="s">
        <v>131</v>
      </c>
      <c r="D56" s="62" t="s">
        <v>11</v>
      </c>
      <c r="E56" s="56" t="str">
        <f>'Haziran Ayı'!$D$52</f>
        <v>Döner Sermaye Resmi İşlemler</v>
      </c>
      <c r="F56" s="56" t="str">
        <f>'Haziran Ayı'!$E$58</f>
        <v>İstek Belgesi, Onay, Ödeme Emri Belgesi</v>
      </c>
      <c r="G56" s="51" t="s">
        <v>13</v>
      </c>
      <c r="H56" s="70"/>
      <c r="I56" s="56" t="s">
        <v>152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</row>
    <row r="57" spans="2:144" ht="15.75" customHeight="1" x14ac:dyDescent="0.25">
      <c r="B57" s="108" t="str">
        <f>'Eylül Ayı'!$A$55</f>
        <v>Onaylayan: Yüksekokul Sekreteri Dilek UYSAL</v>
      </c>
      <c r="C57" s="109"/>
      <c r="D57" s="109"/>
      <c r="E57" s="109"/>
      <c r="F57" s="109"/>
      <c r="G57" s="109"/>
      <c r="H57" s="109"/>
      <c r="I57" s="110"/>
    </row>
  </sheetData>
  <mergeCells count="6">
    <mergeCell ref="B57:I57"/>
    <mergeCell ref="B1:C1"/>
    <mergeCell ref="B2:C2"/>
    <mergeCell ref="B3:C3"/>
    <mergeCell ref="B4:I4"/>
    <mergeCell ref="B5:I5"/>
  </mergeCells>
  <pageMargins left="0.19685039370078741" right="0.19685039370078741" top="0.39370078740157483" bottom="0.39370078740157483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7"/>
  <sheetViews>
    <sheetView topLeftCell="B1" zoomScale="96" zoomScaleNormal="96" workbookViewId="0">
      <selection activeCell="E72" sqref="E72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14" customWidth="1"/>
    <col min="4" max="4" width="20.7109375" style="3" customWidth="1"/>
    <col min="5" max="5" width="29.42578125" style="5" customWidth="1"/>
    <col min="6" max="6" width="30.7109375" style="33" customWidth="1"/>
    <col min="7" max="7" width="27.85546875" style="6" customWidth="1"/>
    <col min="8" max="8" width="25.7109375" style="2" customWidth="1"/>
    <col min="9" max="9" width="50.7109375" style="8" customWidth="1"/>
    <col min="10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6"/>
      <c r="F1" s="77"/>
      <c r="G1" s="37"/>
      <c r="H1" s="38"/>
      <c r="I1" s="67"/>
    </row>
    <row r="2" spans="2:144" ht="21" customHeight="1" x14ac:dyDescent="0.25">
      <c r="B2" s="111" t="s">
        <v>92</v>
      </c>
      <c r="C2" s="111"/>
      <c r="D2" s="35"/>
      <c r="E2" s="36"/>
      <c r="F2" s="77"/>
      <c r="G2" s="37"/>
      <c r="H2" s="38"/>
      <c r="I2" s="67"/>
    </row>
    <row r="3" spans="2:144" ht="22.5" customHeight="1" x14ac:dyDescent="0.25">
      <c r="B3" s="111" t="s">
        <v>1</v>
      </c>
      <c r="C3" s="111"/>
      <c r="D3" s="35"/>
      <c r="E3" s="36"/>
      <c r="F3" s="77"/>
      <c r="G3" s="37"/>
      <c r="H3" s="38"/>
      <c r="I3" s="67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33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72" x14ac:dyDescent="0.2">
      <c r="B6" s="43" t="s">
        <v>4</v>
      </c>
      <c r="C6" s="44" t="s">
        <v>5</v>
      </c>
      <c r="D6" s="45" t="s">
        <v>6</v>
      </c>
      <c r="E6" s="46" t="s">
        <v>7</v>
      </c>
      <c r="F6" s="46" t="s">
        <v>8</v>
      </c>
      <c r="G6" s="46" t="s">
        <v>9</v>
      </c>
      <c r="H6" s="46" t="s">
        <v>198</v>
      </c>
      <c r="I6" s="46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90.75" customHeight="1" x14ac:dyDescent="0.2">
      <c r="B7" s="50">
        <v>1</v>
      </c>
      <c r="C7" s="51" t="str">
        <f>'Ekim Ayı'!B7</f>
        <v>Gelen  evrakların EBYS’den  düzenli  kayıtların yapılması.</v>
      </c>
      <c r="D7" s="68" t="s">
        <v>11</v>
      </c>
      <c r="E7" s="51" t="str">
        <f>[2]Sayfa1!$F$344</f>
        <v>Yazı İşleri</v>
      </c>
      <c r="F7" s="57" t="str">
        <f>'Ekim Ayı'!E7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'Ekim Ayı'!H7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103.5" customHeight="1" x14ac:dyDescent="0.2">
      <c r="B8" s="50">
        <f>B7+1</f>
        <v>2</v>
      </c>
      <c r="C8" s="51" t="str">
        <f>'Ekim Ayı'!B8</f>
        <v>EBYS’den gelen evrakların havalesinin yapılması</v>
      </c>
      <c r="D8" s="68" t="s">
        <v>11</v>
      </c>
      <c r="E8" s="51" t="str">
        <f>[2]Sayfa1!$F$344</f>
        <v>Yazı İşleri</v>
      </c>
      <c r="F8" s="57" t="str">
        <f>'Ekim Ayı'!E8</f>
        <v>Yapılan iş ve işlemlere ilişkin,  kontrol edilmiş her türlü yazı, belge, form, liste, onay, duyuru, rapor, plan, araştırma, analiz, sözlü bilgilendirme.</v>
      </c>
      <c r="G8" s="51" t="s">
        <v>13</v>
      </c>
      <c r="H8" s="54"/>
      <c r="I8" s="51" t="str">
        <f>'Ekim Ayı'!H8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101.25" customHeight="1" x14ac:dyDescent="0.2">
      <c r="B9" s="50">
        <f t="shared" ref="B9:B56" si="0">B8+1</f>
        <v>3</v>
      </c>
      <c r="C9" s="51" t="str">
        <f>'Ekim Ayı'!B9</f>
        <v>EBYS’den çıkan evrakların gönderilirken elektronik imza kaşesi  basılması ve imzalanması</v>
      </c>
      <c r="D9" s="68" t="s">
        <v>11</v>
      </c>
      <c r="E9" s="51" t="str">
        <f>[2]Sayfa1!$F$344</f>
        <v>Yazı İşleri</v>
      </c>
      <c r="F9" s="57" t="str">
        <f>'Ekim Ayı'!E9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'Ekim Ayı'!H9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78.75" x14ac:dyDescent="0.25">
      <c r="B10" s="50">
        <f t="shared" si="0"/>
        <v>4</v>
      </c>
      <c r="C10" s="51" t="str">
        <f>'Ekim Ayı'!B10</f>
        <v>Gelen-Giden evrakların zimmet ile gönderilmesi.</v>
      </c>
      <c r="D10" s="68" t="s">
        <v>11</v>
      </c>
      <c r="E10" s="51" t="str">
        <f>[2]Sayfa1!$F$344</f>
        <v>Yazı İşleri</v>
      </c>
      <c r="F10" s="57" t="str">
        <f>'Ekim Ayı'!E10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'Ekim Ayı'!H10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78.75" x14ac:dyDescent="0.25">
      <c r="B11" s="50">
        <f t="shared" si="0"/>
        <v>5</v>
      </c>
      <c r="C11" s="51" t="str">
        <f>'Ekim Ayı'!B11</f>
        <v>Gelen-Giden evrakların dosyalanması, arşivlenmesi</v>
      </c>
      <c r="D11" s="68" t="s">
        <v>11</v>
      </c>
      <c r="E11" s="51" t="str">
        <f>[2]Sayfa1!$F$344</f>
        <v>Yazı İşleri</v>
      </c>
      <c r="F11" s="57" t="str">
        <f>'Ekim Ayı'!E11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54" t="str">
        <f>'Ekim Ayı'!H11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s="13" customFormat="1" ht="42.75" customHeight="1" x14ac:dyDescent="0.2">
      <c r="B12" s="50">
        <v>6</v>
      </c>
      <c r="C12" s="51" t="str">
        <f>'Ekim Ayı'!B12</f>
        <v>Web sayfasından duyuruların, etkinliklerin ilan edilmesi</v>
      </c>
      <c r="D12" s="68" t="s">
        <v>11</v>
      </c>
      <c r="E12" s="51" t="str">
        <f>'Haziran Ayı'!$D$13</f>
        <v>Web Bilişim</v>
      </c>
      <c r="F12" s="57" t="str">
        <f>'Ekim Ayı'!E12</f>
        <v>İç ve Dış Paydaşların Bilgilendirilmesi</v>
      </c>
      <c r="G12" s="51" t="s">
        <v>13</v>
      </c>
      <c r="H12" s="54"/>
      <c r="I12" s="51" t="str">
        <f>'Ekim Ayı'!H12</f>
        <v>Kurum içi Yönetmenlik ve Yönergeler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2:144" ht="45.75" customHeight="1" x14ac:dyDescent="0.25">
      <c r="B13" s="50">
        <v>7</v>
      </c>
      <c r="C13" s="51" t="str">
        <f>'Ekim Ayı'!B13</f>
        <v>Web  sayfasından Personel bilgilerin  kontrol  edilmesi</v>
      </c>
      <c r="D13" s="68" t="s">
        <v>11</v>
      </c>
      <c r="E13" s="51" t="str">
        <f>'Haziran Ayı'!$D$13</f>
        <v>Web Bilişim</v>
      </c>
      <c r="F13" s="57" t="str">
        <f>'Ekim Ayı'!E13</f>
        <v>İç ve Dış Paydaşların Bilgilendirilmesi</v>
      </c>
      <c r="G13" s="51" t="s">
        <v>13</v>
      </c>
      <c r="H13" s="55"/>
      <c r="I13" s="51" t="str">
        <f>'Ekim Ayı'!H13</f>
        <v>Kurum içi Yönetmenlik ve Yönergeler</v>
      </c>
    </row>
    <row r="14" spans="2:144" ht="45" customHeight="1" x14ac:dyDescent="0.25">
      <c r="B14" s="50">
        <f t="shared" si="0"/>
        <v>8</v>
      </c>
      <c r="C14" s="51" t="str">
        <f>'Ekim Ayı'!B14</f>
        <v>Web  sayfasından Öğrenci İşleri ile ilgili  her türlü  bilgi  vb. duyuruların  ilan  edilmesi</v>
      </c>
      <c r="D14" s="68" t="s">
        <v>11</v>
      </c>
      <c r="E14" s="51" t="str">
        <f>'Haziran Ayı'!$D$13</f>
        <v>Web Bilişim</v>
      </c>
      <c r="F14" s="57" t="str">
        <f>'Ekim Ayı'!E14</f>
        <v>İç ve Dış Paydaşların Bilgilendirilmesi</v>
      </c>
      <c r="G14" s="51" t="s">
        <v>13</v>
      </c>
      <c r="H14" s="54"/>
      <c r="I14" s="51" t="str">
        <f>'Ekim Ayı'!H14</f>
        <v>Kurum içi Yönetmenlik ve Yönergeler</v>
      </c>
    </row>
    <row r="15" spans="2:144" s="13" customFormat="1" ht="47.25" x14ac:dyDescent="0.2">
      <c r="B15" s="50">
        <f t="shared" si="0"/>
        <v>9</v>
      </c>
      <c r="C15" s="51" t="str">
        <f>'Ekim Ayı'!B15</f>
        <v>EBYS ile personel problemlerine  destek verilmesi</v>
      </c>
      <c r="D15" s="68" t="s">
        <v>11</v>
      </c>
      <c r="E15" s="51" t="str">
        <f>'Haziran Ayı'!$D$13</f>
        <v>Web Bilişim</v>
      </c>
      <c r="F15" s="57" t="str">
        <f>'Ekim Ayı'!E15</f>
        <v>İş akışının aksamasının önününe geçilmesi, işlerin zamanında yerine getirilmesi</v>
      </c>
      <c r="G15" s="51" t="s">
        <v>13</v>
      </c>
      <c r="H15" s="54"/>
      <c r="I15" s="51" t="str">
        <f>'Ekim Ayı'!H15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84.75" customHeight="1" x14ac:dyDescent="0.2">
      <c r="B16" s="50">
        <f t="shared" si="0"/>
        <v>10</v>
      </c>
      <c r="C16" s="51" t="str">
        <f>'Ekim Ayı'!B16</f>
        <v>EBYS aktif pasif personel yazışmalarının  yapılması</v>
      </c>
      <c r="D16" s="68" t="s">
        <v>11</v>
      </c>
      <c r="E16" s="51" t="str">
        <f>'Haziran Ayı'!$D$13</f>
        <v>Web Bilişim</v>
      </c>
      <c r="F16" s="55" t="s">
        <v>12</v>
      </c>
      <c r="G16" s="51" t="s">
        <v>13</v>
      </c>
      <c r="H16" s="54"/>
      <c r="I16" s="51" t="str">
        <f>'Ekim Ayı'!H16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63" customHeight="1" x14ac:dyDescent="0.2">
      <c r="B17" s="50">
        <f t="shared" si="0"/>
        <v>11</v>
      </c>
      <c r="C17" s="51" t="str">
        <f>'Ekim Ayı'!B17</f>
        <v>Arızalı makinelerin sorunun giderilmesi için kontrollerinin yapılması ve bilgi işleme destek açılması</v>
      </c>
      <c r="D17" s="68" t="s">
        <v>11</v>
      </c>
      <c r="E17" s="75" t="s">
        <v>176</v>
      </c>
      <c r="F17" s="57" t="str">
        <f>'Ekim Ayı'!E17</f>
        <v>İş akışının aksamasının önününe geçilmesi, işlerin zamanında yerine getirilmesi</v>
      </c>
      <c r="G17" s="51" t="s">
        <v>13</v>
      </c>
      <c r="H17" s="54"/>
      <c r="I17" s="51" t="str">
        <f>'Ekim Ayı'!H17</f>
        <v>Kurum içi Yönetmenlik ve Yönergeler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">
      <c r="B18" s="50">
        <v>12</v>
      </c>
      <c r="C18" s="51" t="s">
        <v>177</v>
      </c>
      <c r="D18" s="17" t="s">
        <v>74</v>
      </c>
      <c r="E18" s="51" t="s">
        <v>176</v>
      </c>
      <c r="F18" s="55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92.25" customHeight="1" x14ac:dyDescent="0.2">
      <c r="B19" s="50">
        <v>13</v>
      </c>
      <c r="C19" s="75" t="s">
        <v>160</v>
      </c>
      <c r="D19" s="68" t="s">
        <v>11</v>
      </c>
      <c r="E19" s="51" t="str">
        <f>'Temmuz Ayı'!$E$21</f>
        <v>Öğrenci İşleri</v>
      </c>
      <c r="F19" s="55" t="s">
        <v>12</v>
      </c>
      <c r="G19" s="51" t="s">
        <v>13</v>
      </c>
      <c r="H19" s="54"/>
      <c r="I19" s="51" t="str">
        <f>'Mayıs Ayı'!$I$17</f>
        <v>2547 Sayılı Yükseköğretim Kanunu, ESOGÜ Önlisans ve Lisans Sınav Yönetmenliği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92.25" customHeight="1" x14ac:dyDescent="0.2">
      <c r="B20" s="50">
        <v>14</v>
      </c>
      <c r="C20" s="75" t="s">
        <v>161</v>
      </c>
      <c r="D20" s="68" t="s">
        <v>11</v>
      </c>
      <c r="E20" s="51" t="str">
        <f>'Temmuz Ayı'!$E$21</f>
        <v>Öğrenci İşleri</v>
      </c>
      <c r="F20" s="55" t="s">
        <v>12</v>
      </c>
      <c r="G20" s="51" t="s">
        <v>13</v>
      </c>
      <c r="H20" s="54"/>
      <c r="I20" s="51" t="str">
        <f>'Mayıs Ayı'!$I$17</f>
        <v>2547 Sayılı Yükseköğretim Kanunu, ESOGÜ Önlisans ve Lisans Sınav Yönetmenliği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77.25" customHeight="1" x14ac:dyDescent="0.2">
      <c r="B21" s="50">
        <f t="shared" si="0"/>
        <v>15</v>
      </c>
      <c r="C21" s="75" t="s">
        <v>162</v>
      </c>
      <c r="D21" s="68" t="s">
        <v>11</v>
      </c>
      <c r="E21" s="51" t="str">
        <f>'Temmuz Ayı'!$E$21</f>
        <v>Öğrenci İşleri</v>
      </c>
      <c r="F21" s="55" t="s">
        <v>12</v>
      </c>
      <c r="G21" s="51" t="s">
        <v>13</v>
      </c>
      <c r="H21" s="54"/>
      <c r="I21" s="51" t="str">
        <f>'Mayıs Ayı'!$I$17</f>
        <v>2547 Sayılı Yükseköğretim Kanunu, ESOGÜ Önlisans ve Lisans Sınav Yönetmenliği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31.5" x14ac:dyDescent="0.2">
      <c r="B22" s="50">
        <f t="shared" si="0"/>
        <v>16</v>
      </c>
      <c r="C22" s="75" t="s">
        <v>134</v>
      </c>
      <c r="D22" s="68" t="s">
        <v>11</v>
      </c>
      <c r="E22" s="51" t="str">
        <f>'Temmuz Ayı'!$E$21</f>
        <v>Öğrenci İşleri</v>
      </c>
      <c r="F22" s="57" t="s">
        <v>108</v>
      </c>
      <c r="G22" s="51" t="s">
        <v>13</v>
      </c>
      <c r="H22" s="54"/>
      <c r="I22" s="56" t="s">
        <v>159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31.5" x14ac:dyDescent="0.2">
      <c r="B23" s="50">
        <f t="shared" si="0"/>
        <v>17</v>
      </c>
      <c r="C23" s="75" t="s">
        <v>163</v>
      </c>
      <c r="D23" s="68" t="s">
        <v>11</v>
      </c>
      <c r="E23" s="51" t="str">
        <f>'Temmuz Ayı'!$E$21</f>
        <v>Öğrenci İşleri</v>
      </c>
      <c r="F23" s="57" t="str">
        <f>'Kasım Ayı'!$F$24</f>
        <v>Yönetim Kurulu Kararı, Görevlendirme onayı</v>
      </c>
      <c r="G23" s="51" t="s">
        <v>13</v>
      </c>
      <c r="H23" s="54"/>
      <c r="I23" s="56" t="s">
        <v>165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78.75" x14ac:dyDescent="0.2">
      <c r="B24" s="50">
        <f t="shared" si="0"/>
        <v>18</v>
      </c>
      <c r="C24" s="75" t="s">
        <v>34</v>
      </c>
      <c r="D24" s="68" t="s">
        <v>11</v>
      </c>
      <c r="E24" s="51" t="str">
        <f>'Temmuz Ayı'!$E$21</f>
        <v>Öğrenci İşleri</v>
      </c>
      <c r="F24" s="57" t="str">
        <f>$F$20</f>
        <v>Yapılan iş ve işlemlere ilişkin,  kontrol edilmiş her türlü yazı, belge, form, liste, onay, duyuru, rapor, plan, araştırma, analiz, sözlü bilgilendirme.</v>
      </c>
      <c r="G24" s="51" t="s">
        <v>13</v>
      </c>
      <c r="H24" s="54"/>
      <c r="I24" s="56" t="s">
        <v>166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78.75" x14ac:dyDescent="0.2">
      <c r="B25" s="50">
        <f t="shared" si="0"/>
        <v>19</v>
      </c>
      <c r="C25" s="75" t="s">
        <v>164</v>
      </c>
      <c r="D25" s="68" t="s">
        <v>11</v>
      </c>
      <c r="E25" s="51" t="str">
        <f>'Temmuz Ayı'!$E$21</f>
        <v>Öğrenci İşleri</v>
      </c>
      <c r="F25" s="57" t="str">
        <f>$F$20</f>
        <v>Yapılan iş ve işlemlere ilişkin,  kontrol edilmiş her türlü yazı, belge, form, liste, onay, duyuru, rapor, plan, araştırma, analiz, sözlü bilgilendirme.</v>
      </c>
      <c r="G25" s="51" t="s">
        <v>13</v>
      </c>
      <c r="H25" s="58"/>
      <c r="I25" s="56" t="s">
        <v>167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31.5" x14ac:dyDescent="0.2">
      <c r="B26" s="50">
        <f t="shared" si="0"/>
        <v>20</v>
      </c>
      <c r="C26" s="97" t="s">
        <v>137</v>
      </c>
      <c r="D26" s="68" t="s">
        <v>11</v>
      </c>
      <c r="E26" s="75" t="s">
        <v>124</v>
      </c>
      <c r="F26" s="55" t="str">
        <f>'Haziran Ayı'!$E$26</f>
        <v>Taşınırlara ait devir teslim tutanakları</v>
      </c>
      <c r="G26" s="51" t="s">
        <v>13</v>
      </c>
      <c r="H26" s="58"/>
      <c r="I26" s="56" t="str">
        <f>'Ağustos Ayı'!$H$28</f>
        <v>5018 Sayılı Kamu Mali Yönetimi Kanunu , Tanışır Mal Yönetmeliği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31.5" x14ac:dyDescent="0.2">
      <c r="B27" s="50">
        <f t="shared" si="0"/>
        <v>21</v>
      </c>
      <c r="C27" s="86" t="s">
        <v>120</v>
      </c>
      <c r="D27" s="52" t="s">
        <v>11</v>
      </c>
      <c r="E27" s="75" t="s">
        <v>124</v>
      </c>
      <c r="F27" s="55" t="str">
        <f>'Haziran Ayı'!$E$26</f>
        <v>Taşınırlara ait devir teslim tutanakları</v>
      </c>
      <c r="G27" s="51" t="s">
        <v>13</v>
      </c>
      <c r="H27" s="58"/>
      <c r="I27" s="56" t="str">
        <f>'Ağustos Ayı'!$H$28</f>
        <v>5018 Sayılı Kamu Mali Yönetimi Kanunu , Tanışır Mal Yönetmeliği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45" x14ac:dyDescent="0.2">
      <c r="B28" s="50">
        <f t="shared" si="0"/>
        <v>22</v>
      </c>
      <c r="C28" s="86" t="s">
        <v>121</v>
      </c>
      <c r="D28" s="68" t="s">
        <v>11</v>
      </c>
      <c r="E28" s="75" t="s">
        <v>124</v>
      </c>
      <c r="F28" s="55" t="str">
        <f>'Haziran Ayı'!$E$26</f>
        <v>Taşınırlara ait devir teslim tutanakları</v>
      </c>
      <c r="G28" s="51" t="s">
        <v>13</v>
      </c>
      <c r="H28" s="58"/>
      <c r="I28" s="56" t="str">
        <f>'Ağustos Ayı'!$H$28</f>
        <v>5018 Sayılı Kamu Mali Yönetimi Kanunu , Tanışır Mal Yönetmeliği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86.25" customHeight="1" x14ac:dyDescent="0.2">
      <c r="B29" s="50">
        <f t="shared" si="0"/>
        <v>23</v>
      </c>
      <c r="C29" s="97" t="s">
        <v>122</v>
      </c>
      <c r="D29" s="68" t="s">
        <v>11</v>
      </c>
      <c r="E29" s="75" t="s">
        <v>124</v>
      </c>
      <c r="F29" s="55" t="str">
        <f>'Temmuz Ayı'!$F$26</f>
        <v>Yapılan iş ve işlemlere ilişkin,  kontrol edilmiş her türlü yazı, belge, form, liste, onay, duyuru, rapor, plan, araştırma, analiz, sözlü bilgilendirme.</v>
      </c>
      <c r="G29" s="51" t="s">
        <v>13</v>
      </c>
      <c r="H29" s="58"/>
      <c r="I29" s="56" t="str">
        <f>'Ağustos Ayı'!$H$28</f>
        <v>5018 Sayılı Kamu Mali Yönetimi Kanunu , Tanışır Mal Yönetmeliği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31.5" x14ac:dyDescent="0.2">
      <c r="B30" s="50">
        <f t="shared" si="0"/>
        <v>24</v>
      </c>
      <c r="C30" s="75" t="s">
        <v>138</v>
      </c>
      <c r="D30" s="68" t="s">
        <v>11</v>
      </c>
      <c r="E30" s="75" t="s">
        <v>124</v>
      </c>
      <c r="F30" s="55" t="str">
        <f>$E$27</f>
        <v>Taşınır Kayıt Kontrol</v>
      </c>
      <c r="G30" s="51" t="s">
        <v>13</v>
      </c>
      <c r="H30" s="58"/>
      <c r="I30" s="56" t="str">
        <f>'Ağustos Ayı'!$H$28</f>
        <v>5018 Sayılı Kamu Mali Yönetimi Kanunu , Tanışır Mal Yönetmeliği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45.75" customHeight="1" x14ac:dyDescent="0.2">
      <c r="B31" s="50">
        <f t="shared" si="0"/>
        <v>25</v>
      </c>
      <c r="C31" s="86" t="s">
        <v>139</v>
      </c>
      <c r="D31" s="68" t="s">
        <v>11</v>
      </c>
      <c r="E31" s="56" t="str">
        <f>'Haziran Ayı'!$D$32</f>
        <v>Mali İşler</v>
      </c>
      <c r="F31" s="55" t="str">
        <f>'Haziran Ayı'!$E$33</f>
        <v>Harcama Talimatı, Ödeme Emri Belgesi</v>
      </c>
      <c r="G31" s="51" t="s">
        <v>13</v>
      </c>
      <c r="H31" s="58"/>
      <c r="I31" s="56" t="str">
        <f>'Haziran Ayı'!$H$30</f>
        <v>4734 Sayılı İhale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47.25" x14ac:dyDescent="0.2">
      <c r="B32" s="50">
        <f t="shared" si="0"/>
        <v>26</v>
      </c>
      <c r="C32" s="75" t="s">
        <v>140</v>
      </c>
      <c r="D32" s="68" t="s">
        <v>11</v>
      </c>
      <c r="E32" s="56" t="str">
        <f>'Haziran Ayı'!$D$32</f>
        <v>Mali İşler</v>
      </c>
      <c r="F32" s="55" t="s">
        <v>96</v>
      </c>
      <c r="G32" s="51" t="s">
        <v>13</v>
      </c>
      <c r="H32" s="60"/>
      <c r="I32" s="56" t="str">
        <f>'Haziran Ayı'!$H$33</f>
        <v>2547 sayılı Yükseköğretim Kanunu, Üniversiteler de Akademik Teşkilat Yönetmeliği ,5018 Sayılı Kamu Mali Kontrol  kanunu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96.75" customHeight="1" x14ac:dyDescent="0.2">
      <c r="B33" s="50">
        <f t="shared" si="0"/>
        <v>27</v>
      </c>
      <c r="C33" s="75" t="str">
        <f>[2]Sayfa1!$D$505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D33" s="68" t="s">
        <v>11</v>
      </c>
      <c r="E33" s="56" t="str">
        <f>'Haziran Ayı'!$D$32</f>
        <v>Mali İşler</v>
      </c>
      <c r="F33" s="55" t="str">
        <f>'Haziran Ayı'!$E$32</f>
        <v>Yapılan iş ve işlemlere ilişkin,  kontrol edilmiş her türlü yazı, belge, form, liste, onay, duyuru, rapor, plan, araştırma, analiz, sözlü bilgilendirme.</v>
      </c>
      <c r="G33" s="51" t="s">
        <v>13</v>
      </c>
      <c r="H33" s="60"/>
      <c r="I33" s="56" t="str">
        <f>'Ağustos Ayı'!$H$31</f>
        <v>2547 sayılı Yükseköğretim Kanunu, Üniversiteler de Akademik Teşkilat Yönetmeliği ,5018 Sayılı Kamu Mali Kontrol 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47.25" x14ac:dyDescent="0.2">
      <c r="B34" s="50">
        <f t="shared" si="0"/>
        <v>28</v>
      </c>
      <c r="C34" s="75" t="s">
        <v>141</v>
      </c>
      <c r="D34" s="68" t="s">
        <v>11</v>
      </c>
      <c r="E34" s="56" t="str">
        <f>'Haziran Ayı'!$D$32</f>
        <v>Mali İşler</v>
      </c>
      <c r="F34" s="55" t="str">
        <f>'Haziran Ayı'!$E$33</f>
        <v>Harcama Talimatı, Ödeme Emri Belgesi</v>
      </c>
      <c r="G34" s="51" t="s">
        <v>13</v>
      </c>
      <c r="H34" s="60"/>
      <c r="I34" s="56" t="str">
        <f>'Haziran Ayı'!$H$32</f>
        <v>2547 sayılı Yükseköğretim Kanunu, Üniversiteler de Akademik Teşkilat Yönetmeliği ,5018 Sayılı Kamu Mali Kontrol  kanunu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51" customHeight="1" x14ac:dyDescent="0.2">
      <c r="B35" s="50">
        <f t="shared" si="0"/>
        <v>29</v>
      </c>
      <c r="C35" s="90" t="s">
        <v>142</v>
      </c>
      <c r="D35" s="68" t="s">
        <v>11</v>
      </c>
      <c r="E35" s="56" t="str">
        <f>'Haziran Ayı'!$D$32</f>
        <v>Mali İşler</v>
      </c>
      <c r="F35" s="55" t="str">
        <f>'Haziran Ayı'!$E$33</f>
        <v>Harcama Talimatı, Ödeme Emri Belgesi</v>
      </c>
      <c r="G35" s="51" t="s">
        <v>13</v>
      </c>
      <c r="H35" s="60"/>
      <c r="I35" s="56" t="str">
        <f>'Ağustos Ayı'!$H$30</f>
        <v>4734 Sayılı İhale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54" customHeight="1" x14ac:dyDescent="0.2">
      <c r="B36" s="50">
        <f t="shared" si="0"/>
        <v>30</v>
      </c>
      <c r="C36" s="90" t="s">
        <v>143</v>
      </c>
      <c r="D36" s="68" t="s">
        <v>11</v>
      </c>
      <c r="E36" s="56" t="str">
        <f>'Haziran Ayı'!$D$32</f>
        <v>Mali İşler</v>
      </c>
      <c r="F36" s="55" t="str">
        <f>'Haziran Ayı'!$E$33</f>
        <v>Harcama Talimatı, Ödeme Emri Belgesi</v>
      </c>
      <c r="G36" s="51" t="s">
        <v>13</v>
      </c>
      <c r="H36" s="58"/>
      <c r="I36" s="56" t="str">
        <f>'Haziran Ayı'!$H$32</f>
        <v>2547 sayılı Yükseköğretim Kanunu, Üniversiteler de Akademik Teşkilat Yönetmeliği ,5018 Sayılı Kamu Mali Kontrol  kanunu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47.25" x14ac:dyDescent="0.2">
      <c r="B37" s="50">
        <f t="shared" si="0"/>
        <v>31</v>
      </c>
      <c r="C37" s="90" t="s">
        <v>123</v>
      </c>
      <c r="D37" s="68" t="s">
        <v>11</v>
      </c>
      <c r="E37" s="56" t="str">
        <f>'Haziran Ayı'!$D$32</f>
        <v>Mali İşler</v>
      </c>
      <c r="F37" s="55" t="s">
        <v>70</v>
      </c>
      <c r="G37" s="51" t="s">
        <v>13</v>
      </c>
      <c r="H37" s="58"/>
      <c r="I37" s="56" t="str">
        <f>'Haziran Ayı'!$H$32</f>
        <v>2547 sayılı Yükseköğretim Kanunu, Üniversiteler de Akademik Teşkilat Yönetmeliği ,5018 Sayılı Kamu Mali Kontrol  kanunu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47.25" x14ac:dyDescent="0.2">
      <c r="B38" s="50">
        <f t="shared" si="0"/>
        <v>32</v>
      </c>
      <c r="C38" s="90" t="s">
        <v>144</v>
      </c>
      <c r="D38" s="68" t="s">
        <v>11</v>
      </c>
      <c r="E38" s="56" t="str">
        <f>'Haziran Ayı'!$D$32</f>
        <v>Mali İşler</v>
      </c>
      <c r="F38" s="55" t="str">
        <f>'Haziran Ayı'!$E$33</f>
        <v>Harcama Talimatı, Ödeme Emri Belgesi</v>
      </c>
      <c r="G38" s="51" t="s">
        <v>13</v>
      </c>
      <c r="H38" s="58"/>
      <c r="I38" s="56" t="str">
        <f>'Haziran Ayı'!$H$32</f>
        <v>2547 sayılı Yükseköğretim Kanunu, Üniversiteler de Akademik Teşkilat Yönetmeliği ,5018 Sayılı Kamu Mali Kontrol  kanunu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47.25" x14ac:dyDescent="0.2">
      <c r="B39" s="50">
        <v>33</v>
      </c>
      <c r="C39" s="56" t="s">
        <v>175</v>
      </c>
      <c r="D39" s="64" t="s">
        <v>11</v>
      </c>
      <c r="E39" s="56" t="str">
        <f>[2]Sayfa1!$F$53</f>
        <v>Sekreterlik</v>
      </c>
      <c r="F39" s="57" t="s">
        <v>68</v>
      </c>
      <c r="G39" s="51" t="s">
        <v>178</v>
      </c>
      <c r="H39" s="60"/>
      <c r="I39" s="56" t="s">
        <v>197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31.5" x14ac:dyDescent="0.2">
      <c r="B40" s="50">
        <v>34</v>
      </c>
      <c r="C40" s="56" t="str">
        <f>[2]Sayfa1!$D$54</f>
        <v>En geç ayın 14’üne kadar Sürekli İşçi İzin ve Rapor dökümlerinin SHMYO Tahakkuk birimine bildirilmesi</v>
      </c>
      <c r="D40" s="64" t="s">
        <v>71</v>
      </c>
      <c r="E40" s="56" t="str">
        <f>[2]Sayfa1!$F$53</f>
        <v>Sekreterlik</v>
      </c>
      <c r="F40" s="57" t="s">
        <v>72</v>
      </c>
      <c r="G40" s="51" t="s">
        <v>178</v>
      </c>
      <c r="H40" s="60"/>
      <c r="I40" s="56" t="s">
        <v>73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78.75" x14ac:dyDescent="0.2">
      <c r="B41" s="50">
        <v>35</v>
      </c>
      <c r="C41" s="56" t="s">
        <v>179</v>
      </c>
      <c r="D41" s="64" t="s">
        <v>11</v>
      </c>
      <c r="E41" s="56" t="str">
        <f>[2]Sayfa1!$F$53</f>
        <v>Sekreterlik</v>
      </c>
      <c r="F41" s="57" t="s">
        <v>12</v>
      </c>
      <c r="G41" s="51" t="s">
        <v>178</v>
      </c>
      <c r="H41" s="60"/>
      <c r="I41" s="56" t="s">
        <v>14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78.75" x14ac:dyDescent="0.2">
      <c r="B42" s="50">
        <v>36</v>
      </c>
      <c r="C42" s="56" t="s">
        <v>180</v>
      </c>
      <c r="D42" s="64" t="s">
        <v>11</v>
      </c>
      <c r="E42" s="56" t="s">
        <v>185</v>
      </c>
      <c r="F42" s="57" t="s">
        <v>12</v>
      </c>
      <c r="G42" s="51" t="s">
        <v>178</v>
      </c>
      <c r="H42" s="60"/>
      <c r="I42" s="5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31.5" x14ac:dyDescent="0.2">
      <c r="B43" s="50">
        <v>37</v>
      </c>
      <c r="C43" s="56" t="s">
        <v>181</v>
      </c>
      <c r="D43" s="64" t="s">
        <v>11</v>
      </c>
      <c r="E43" s="56" t="s">
        <v>185</v>
      </c>
      <c r="F43" s="57" t="s">
        <v>72</v>
      </c>
      <c r="G43" s="51" t="s">
        <v>178</v>
      </c>
      <c r="H43" s="60"/>
      <c r="I43" s="56" t="s">
        <v>186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3" customFormat="1" ht="78.75" x14ac:dyDescent="0.2">
      <c r="B44" s="50">
        <v>38</v>
      </c>
      <c r="C44" s="56" t="s">
        <v>182</v>
      </c>
      <c r="D44" s="64" t="s">
        <v>11</v>
      </c>
      <c r="E44" s="56" t="s">
        <v>185</v>
      </c>
      <c r="F44" s="57" t="s">
        <v>12</v>
      </c>
      <c r="G44" s="51" t="s">
        <v>178</v>
      </c>
      <c r="H44" s="60"/>
      <c r="I44" s="56" t="s">
        <v>14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</row>
    <row r="45" spans="2:144" s="13" customFormat="1" ht="47.25" x14ac:dyDescent="0.2">
      <c r="B45" s="50">
        <v>39</v>
      </c>
      <c r="C45" s="56" t="s">
        <v>183</v>
      </c>
      <c r="D45" s="64" t="s">
        <v>11</v>
      </c>
      <c r="E45" s="56" t="s">
        <v>185</v>
      </c>
      <c r="F45" s="57" t="s">
        <v>68</v>
      </c>
      <c r="G45" s="51" t="s">
        <v>178</v>
      </c>
      <c r="H45" s="60"/>
      <c r="I45" s="51" t="s">
        <v>188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31.5" x14ac:dyDescent="0.2">
      <c r="B46" s="50">
        <v>40</v>
      </c>
      <c r="C46" s="56" t="str">
        <f>[2]Sayfa1!$D$57</f>
        <v>Yıllık İdari Faaliyet Raporlarının Strateji Geliştirme Daire Başkanlığına bildirilmesi.</v>
      </c>
      <c r="D46" s="64" t="s">
        <v>11</v>
      </c>
      <c r="E46" s="56" t="s">
        <v>185</v>
      </c>
      <c r="F46" s="57" t="s">
        <v>77</v>
      </c>
      <c r="G46" s="51" t="s">
        <v>178</v>
      </c>
      <c r="H46" s="60"/>
      <c r="I46" s="56" t="s">
        <v>194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78.75" x14ac:dyDescent="0.2">
      <c r="B47" s="50">
        <v>41</v>
      </c>
      <c r="C47" s="56" t="str">
        <f>[2]Sayfa1!$D$58</f>
        <v>Yüksekokul Program Başkanlarının atama tarihlerinin listelerinin çıkarılması. Kontrol edilerek Personel Daire Başkanlığına Olur için yazılması</v>
      </c>
      <c r="D47" s="64" t="s">
        <v>11</v>
      </c>
      <c r="E47" s="56" t="s">
        <v>185</v>
      </c>
      <c r="F47" s="57" t="s">
        <v>12</v>
      </c>
      <c r="G47" s="51" t="s">
        <v>178</v>
      </c>
      <c r="H47" s="60"/>
      <c r="I47" s="56" t="s">
        <v>197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3" customFormat="1" ht="78.75" x14ac:dyDescent="0.2">
      <c r="B48" s="50">
        <v>42</v>
      </c>
      <c r="C48" s="51" t="str">
        <f>[1]Sayfa1!$D$9</f>
        <v>EBYS'den gelen evrakların havalesinin yapılması.</v>
      </c>
      <c r="D48" s="68" t="s">
        <v>11</v>
      </c>
      <c r="E48" s="56" t="s">
        <v>170</v>
      </c>
      <c r="F48" s="55" t="s">
        <v>12</v>
      </c>
      <c r="G48" s="51" t="s">
        <v>13</v>
      </c>
      <c r="H48" s="54"/>
      <c r="I48" s="51" t="s">
        <v>14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</row>
    <row r="49" spans="2:144" s="13" customFormat="1" ht="78.75" x14ac:dyDescent="0.2">
      <c r="B49" s="50">
        <v>43</v>
      </c>
      <c r="C49" s="56" t="s">
        <v>173</v>
      </c>
      <c r="D49" s="68" t="s">
        <v>171</v>
      </c>
      <c r="E49" s="56" t="s">
        <v>170</v>
      </c>
      <c r="F49" s="55" t="s">
        <v>12</v>
      </c>
      <c r="G49" s="51" t="s">
        <v>13</v>
      </c>
      <c r="H49" s="54"/>
      <c r="I49" s="51" t="s">
        <v>172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31.5" x14ac:dyDescent="0.2">
      <c r="B50" s="50">
        <v>44</v>
      </c>
      <c r="C50" s="90" t="s">
        <v>127</v>
      </c>
      <c r="D50" s="62" t="s">
        <v>11</v>
      </c>
      <c r="E50" s="56" t="str">
        <f>'Haziran Ayı'!$D$52</f>
        <v>Döner Sermaye Resmi İşlemler</v>
      </c>
      <c r="F50" s="57" t="str">
        <f>'Haziran Ayı'!$E$53</f>
        <v>Hasta Takip Formu, Fatura</v>
      </c>
      <c r="G50" s="51" t="s">
        <v>13</v>
      </c>
      <c r="H50" s="60"/>
      <c r="I50" s="56" t="str">
        <f>'Haziran Ayı'!$H$52</f>
        <v>5018 Sayılı Kamu Mali Yönetimi Kanunu , Osmangazi Üniversitesi Döner Sermaye Yönetmenliği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47.25" x14ac:dyDescent="0.2">
      <c r="B51" s="50">
        <f t="shared" si="0"/>
        <v>45</v>
      </c>
      <c r="C51" s="56" t="str">
        <f>[2]Sayfa1!$D$455</f>
        <v xml:space="preserve">Yüksekokul Döner Sermaye Gelirlerinin Muhasebe Yetkilisi Mutemedi tarafından Döner Sermaye Veznesine her Cuma mesai bitimine kadar teslim edilmesi. </v>
      </c>
      <c r="D51" s="62" t="s">
        <v>169</v>
      </c>
      <c r="E51" s="56" t="str">
        <f>'Haziran Ayı'!$D$52</f>
        <v>Döner Sermaye Resmi İşlemler</v>
      </c>
      <c r="F51" s="57" t="str">
        <f>'Haziran Ayı'!$E$52</f>
        <v>Vezne Alındısı</v>
      </c>
      <c r="G51" s="51" t="s">
        <v>13</v>
      </c>
      <c r="H51" s="60"/>
      <c r="I51" s="56" t="str">
        <f>'Haziran Ayı'!$H$52</f>
        <v>5018 Sayılı Kamu Mali Yönetimi Kanunu , Osmangazi Üniversitesi Döner Sermaye Yönetmenliği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47.25" x14ac:dyDescent="0.2">
      <c r="B52" s="50">
        <f t="shared" si="0"/>
        <v>46</v>
      </c>
      <c r="C52" s="90" t="s">
        <v>128</v>
      </c>
      <c r="D52" s="62" t="s">
        <v>16</v>
      </c>
      <c r="E52" s="56" t="str">
        <f>'Haziran Ayı'!$D$52</f>
        <v>Döner Sermaye Resmi İşlemler</v>
      </c>
      <c r="F52" s="57" t="str">
        <f>'Haziran Ayı'!$E$54</f>
        <v>Yönetim Kurulu Kararı , Harcama Talimatı, Ödeme Emri Belgesi</v>
      </c>
      <c r="G52" s="51" t="s">
        <v>13</v>
      </c>
      <c r="H52" s="60"/>
      <c r="I52" s="56" t="str">
        <f>'Haziran Ayı'!$H$52</f>
        <v>5018 Sayılı Kamu Mali Yönetimi Kanunu , Osmangazi Üniversitesi Döner Sermaye Yönetmenliği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31.5" x14ac:dyDescent="0.2">
      <c r="B53" s="50">
        <f t="shared" si="0"/>
        <v>47</v>
      </c>
      <c r="C53" s="90" t="s">
        <v>129</v>
      </c>
      <c r="D53" s="62" t="s">
        <v>19</v>
      </c>
      <c r="E53" s="56" t="str">
        <f>'Haziran Ayı'!$D$52</f>
        <v>Döner Sermaye Resmi İşlemler</v>
      </c>
      <c r="F53" s="57" t="str">
        <f>'Haziran Ayı'!$E$55</f>
        <v>Muhasebe İşlem Fişi</v>
      </c>
      <c r="G53" s="51" t="s">
        <v>13</v>
      </c>
      <c r="H53" s="60"/>
      <c r="I53" s="56" t="str">
        <f>'Haziran Ayı'!$H$52</f>
        <v>5018 Sayılı Kamu Mali Yönetimi Kanunu , Osmangazi Üniversitesi Döner Sermaye Yönetmenliği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s="13" customFormat="1" ht="31.5" x14ac:dyDescent="0.2">
      <c r="B54" s="50">
        <f t="shared" si="0"/>
        <v>48</v>
      </c>
      <c r="C54" s="56" t="str">
        <f>[2]Sayfa1!$D$458</f>
        <v>Ek Ödeme sonrası BAP Payı ödemesi muhasebe işlemlerinin yapılması</v>
      </c>
      <c r="D54" s="62" t="s">
        <v>19</v>
      </c>
      <c r="E54" s="56" t="str">
        <f>'Haziran Ayı'!$D$52</f>
        <v>Döner Sermaye Resmi İşlemler</v>
      </c>
      <c r="F54" s="57" t="str">
        <f>'Haziran Ayı'!$E$55</f>
        <v>Muhasebe İşlem Fişi</v>
      </c>
      <c r="G54" s="51" t="s">
        <v>13</v>
      </c>
      <c r="H54" s="60"/>
      <c r="I54" s="56" t="str">
        <f>'Haziran Ayı'!$H$52</f>
        <v>5018 Sayılı Kamu Mali Yönetimi Kanunu , Osmangazi Üniversitesi Döner Sermaye Yönetmenliği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</row>
    <row r="55" spans="2:144" s="13" customFormat="1" ht="31.5" x14ac:dyDescent="0.2">
      <c r="B55" s="50">
        <f t="shared" si="0"/>
        <v>49</v>
      </c>
      <c r="C55" s="90" t="s">
        <v>130</v>
      </c>
      <c r="D55" s="62" t="s">
        <v>16</v>
      </c>
      <c r="E55" s="56" t="str">
        <f>'Haziran Ayı'!$D$52</f>
        <v>Döner Sermaye Resmi İşlemler</v>
      </c>
      <c r="F55" s="56" t="str">
        <f>'Haziran Ayı'!$E$57</f>
        <v>Beyanname , Muhasebe İşlem Fişi</v>
      </c>
      <c r="G55" s="51" t="s">
        <v>13</v>
      </c>
      <c r="H55" s="60"/>
      <c r="I55" s="56" t="str">
        <f>'Haziran Ayı'!$H$52</f>
        <v>5018 Sayılı Kamu Mali Yönetimi Kanunu , Osmangazi Üniversitesi Döner Sermaye Yönetmenliği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</row>
    <row r="56" spans="2:144" s="13" customFormat="1" ht="31.5" x14ac:dyDescent="0.2">
      <c r="B56" s="50">
        <f t="shared" si="0"/>
        <v>50</v>
      </c>
      <c r="C56" s="90" t="s">
        <v>131</v>
      </c>
      <c r="D56" s="62" t="s">
        <v>11</v>
      </c>
      <c r="E56" s="56" t="str">
        <f>'Haziran Ayı'!$D$52</f>
        <v>Döner Sermaye Resmi İşlemler</v>
      </c>
      <c r="F56" s="56" t="str">
        <f>'Haziran Ayı'!$E$58</f>
        <v>İstek Belgesi, Onay, Ödeme Emri Belgesi</v>
      </c>
      <c r="G56" s="51" t="s">
        <v>13</v>
      </c>
      <c r="H56" s="70"/>
      <c r="I56" s="56" t="s">
        <v>152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</row>
    <row r="57" spans="2:144" ht="15.75" customHeight="1" x14ac:dyDescent="0.25">
      <c r="B57" s="108" t="str">
        <f>'Eylül Ayı'!$A$55</f>
        <v>Onaylayan: Yüksekokul Sekreteri Dilek UYSAL</v>
      </c>
      <c r="C57" s="109"/>
      <c r="D57" s="109"/>
      <c r="E57" s="109"/>
      <c r="F57" s="109"/>
      <c r="G57" s="109"/>
      <c r="H57" s="109"/>
      <c r="I57" s="110"/>
    </row>
  </sheetData>
  <mergeCells count="6">
    <mergeCell ref="B57:I57"/>
    <mergeCell ref="B1:C1"/>
    <mergeCell ref="B2:C2"/>
    <mergeCell ref="B3:C3"/>
    <mergeCell ref="B4:I4"/>
    <mergeCell ref="B5:I5"/>
  </mergeCells>
  <pageMargins left="0.19685039370078741" right="0.19685039370078741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M55"/>
  <sheetViews>
    <sheetView topLeftCell="B1" zoomScaleNormal="100" workbookViewId="0">
      <selection activeCell="C19" sqref="C19"/>
    </sheetView>
  </sheetViews>
  <sheetFormatPr defaultRowHeight="15.75" x14ac:dyDescent="0.25"/>
  <cols>
    <col min="1" max="1" width="10.7109375" style="35" customWidth="1"/>
    <col min="2" max="2" width="70.7109375" style="37" customWidth="1"/>
    <col min="3" max="3" width="20.7109375" style="35" customWidth="1"/>
    <col min="4" max="4" width="33" style="36" customWidth="1"/>
    <col min="5" max="5" width="30.7109375" style="36" customWidth="1"/>
    <col min="6" max="6" width="26.7109375" style="37" customWidth="1"/>
    <col min="7" max="7" width="25.7109375" style="38" customWidth="1"/>
    <col min="8" max="8" width="50.7109375" style="39" customWidth="1"/>
    <col min="9" max="16384" width="9.140625" style="40"/>
  </cols>
  <sheetData>
    <row r="1" spans="1:143" ht="20.25" customHeight="1" x14ac:dyDescent="0.25">
      <c r="A1" s="111" t="s">
        <v>21</v>
      </c>
      <c r="B1" s="111"/>
    </row>
    <row r="2" spans="1:143" ht="21" customHeight="1" x14ac:dyDescent="0.25">
      <c r="A2" s="111" t="s">
        <v>92</v>
      </c>
      <c r="B2" s="111"/>
    </row>
    <row r="3" spans="1:143" ht="22.5" customHeight="1" x14ac:dyDescent="0.25">
      <c r="A3" s="111" t="s">
        <v>1</v>
      </c>
      <c r="B3" s="111"/>
    </row>
    <row r="4" spans="1:143" ht="22.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</row>
    <row r="5" spans="1:143" s="42" customFormat="1" ht="21" customHeight="1" x14ac:dyDescent="0.35">
      <c r="A5" s="113" t="s">
        <v>22</v>
      </c>
      <c r="B5" s="113"/>
      <c r="C5" s="113"/>
      <c r="D5" s="113"/>
      <c r="E5" s="113"/>
      <c r="F5" s="113"/>
      <c r="G5" s="113"/>
      <c r="H5" s="113"/>
      <c r="I5" s="41"/>
      <c r="J5" s="41"/>
    </row>
    <row r="6" spans="1:143" s="49" customFormat="1" ht="72" x14ac:dyDescent="0.2">
      <c r="A6" s="43" t="s">
        <v>4</v>
      </c>
      <c r="B6" s="44" t="s">
        <v>5</v>
      </c>
      <c r="C6" s="45" t="s">
        <v>6</v>
      </c>
      <c r="D6" s="46" t="s">
        <v>7</v>
      </c>
      <c r="E6" s="46" t="s">
        <v>8</v>
      </c>
      <c r="F6" s="46" t="s">
        <v>9</v>
      </c>
      <c r="G6" s="46" t="s">
        <v>198</v>
      </c>
      <c r="H6" s="44" t="s">
        <v>10</v>
      </c>
      <c r="I6" s="4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</row>
    <row r="7" spans="1:143" s="49" customFormat="1" ht="94.5" customHeight="1" x14ac:dyDescent="0.25">
      <c r="A7" s="50">
        <v>1</v>
      </c>
      <c r="B7" s="51" t="str">
        <f>[2]Sayfa1!$D$66</f>
        <v>Gelen  evrakların EBYS’den  düzenli  kayıtların yapılması.</v>
      </c>
      <c r="C7" s="52" t="str">
        <f>[2]Sayfa1!$E$66</f>
        <v>01-28</v>
      </c>
      <c r="D7" s="51" t="s">
        <v>174</v>
      </c>
      <c r="E7" s="53" t="str">
        <f>'Ocak Ayı'!$E$7</f>
        <v>Yapılan iş ve işlemlere ilişkin,  kontrol edilmiş her türlü yazı, belge, form, liste, onay, duyuru, rapor, plan, araştırma, analiz, sözlü bilgilendirme.</v>
      </c>
      <c r="F7" s="51" t="str">
        <f>'Ocak Ayı'!$F$7</f>
        <v>(  )TAMAMLANDI                (  )TAMAMLANAMADI</v>
      </c>
      <c r="G7" s="54"/>
      <c r="H7" s="51" t="str">
        <f>'Ocak Ayı'!$H$7</f>
        <v>29255 sayılı Resmî Gazete’de yayımlanan “Resmî Yazışmalarda Uygulanacak Usul ve Esaslar Hakkında Yönetmelik”</v>
      </c>
      <c r="I7" s="47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</row>
    <row r="8" spans="1:143" s="49" customFormat="1" ht="86.25" customHeight="1" x14ac:dyDescent="0.25">
      <c r="A8" s="50">
        <v>2</v>
      </c>
      <c r="B8" s="51" t="str">
        <f>[2]Sayfa1!$D$68</f>
        <v>EBYS’den gelen evrakların havalesinin yapılması</v>
      </c>
      <c r="C8" s="52" t="str">
        <f>[2]Sayfa1!$E$66</f>
        <v>01-28</v>
      </c>
      <c r="D8" s="51" t="s">
        <v>174</v>
      </c>
      <c r="E8" s="53" t="str">
        <f>'Ocak Ayı'!$E$7</f>
        <v>Yapılan iş ve işlemlere ilişkin,  kontrol edilmiş her türlü yazı, belge, form, liste, onay, duyuru, rapor, plan, araştırma, analiz, sözlü bilgilendirme.</v>
      </c>
      <c r="F8" s="51" t="str">
        <f>'Ocak Ayı'!$F$7</f>
        <v>(  )TAMAMLANDI                (  )TAMAMLANAMADI</v>
      </c>
      <c r="G8" s="54"/>
      <c r="H8" s="51" t="str">
        <f>'Ocak Ayı'!$H$7</f>
        <v>29255 sayılı Resmî Gazete’de yayımlanan “Resmî Yazışmalarda Uygulanacak Usul ve Esaslar Hakkında Yönetmelik”</v>
      </c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</row>
    <row r="9" spans="1:143" s="49" customFormat="1" ht="99.75" customHeight="1" x14ac:dyDescent="0.25">
      <c r="A9" s="50">
        <v>3</v>
      </c>
      <c r="B9" s="51" t="str">
        <f>[2]Sayfa1!$D$70</f>
        <v>EBYS’den çıkan evrakların gönderilirken elektronik imza kaşesi  basılması ve imzalanması</v>
      </c>
      <c r="C9" s="52" t="str">
        <f>[2]Sayfa1!$E$66</f>
        <v>01-28</v>
      </c>
      <c r="D9" s="51" t="s">
        <v>174</v>
      </c>
      <c r="E9" s="53" t="str">
        <f>$E$7</f>
        <v>Yapılan iş ve işlemlere ilişkin,  kontrol edilmiş her türlü yazı, belge, form, liste, onay, duyuru, rapor, plan, araştırma, analiz, sözlü bilgilendirme.</v>
      </c>
      <c r="F9" s="51" t="str">
        <f>'Ocak Ayı'!$F$7</f>
        <v>(  )TAMAMLANDI                (  )TAMAMLANAMADI</v>
      </c>
      <c r="G9" s="54"/>
      <c r="H9" s="51" t="str">
        <f>'Ocak Ayı'!$H$7</f>
        <v>29255 sayılı Resmî Gazete’de yayımlanan “Resmî Yazışmalarda Uygulanacak Usul ve Esaslar Hakkında Yönetmelik”</v>
      </c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</row>
    <row r="10" spans="1:143" s="49" customFormat="1" ht="82.5" customHeight="1" x14ac:dyDescent="0.25">
      <c r="A10" s="50">
        <v>4</v>
      </c>
      <c r="B10" s="51" t="str">
        <f>[2]Sayfa1!$D$70</f>
        <v>EBYS’den çıkan evrakların gönderilirken elektronik imza kaşesi  basılması ve imzalanması</v>
      </c>
      <c r="C10" s="52" t="str">
        <f>[2]Sayfa1!$E$66</f>
        <v>01-28</v>
      </c>
      <c r="D10" s="51" t="s">
        <v>174</v>
      </c>
      <c r="E10" s="53" t="str">
        <f>$E$7</f>
        <v>Yapılan iş ve işlemlere ilişkin,  kontrol edilmiş her türlü yazı, belge, form, liste, onay, duyuru, rapor, plan, araştırma, analiz, sözlü bilgilendirme.</v>
      </c>
      <c r="F10" s="51" t="str">
        <f>'Ocak Ayı'!$F$7</f>
        <v>(  )TAMAMLANDI                (  )TAMAMLANAMADI</v>
      </c>
      <c r="G10" s="54"/>
      <c r="H10" s="51" t="str">
        <f>'Ocak Ayı'!$H$7</f>
        <v>29255 sayılı Resmî Gazete’de yayımlanan “Resmî Yazışmalarda Uygulanacak Usul ve Esaslar Hakkında Yönetmelik”</v>
      </c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</row>
    <row r="11" spans="1:143" s="49" customFormat="1" ht="88.5" customHeight="1" x14ac:dyDescent="0.25">
      <c r="A11" s="50">
        <v>5</v>
      </c>
      <c r="B11" s="51" t="str">
        <f>[2]Sayfa1!$D$72</f>
        <v>Gelen-Giden evrakların zimmet ile gönderilmesi.</v>
      </c>
      <c r="C11" s="52" t="str">
        <f>[2]Sayfa1!$E$66</f>
        <v>01-28</v>
      </c>
      <c r="D11" s="51" t="s">
        <v>174</v>
      </c>
      <c r="E11" s="53" t="str">
        <f>$E$7</f>
        <v>Yapılan iş ve işlemlere ilişkin,  kontrol edilmiş her türlü yazı, belge, form, liste, onay, duyuru, rapor, plan, araştırma, analiz, sözlü bilgilendirme.</v>
      </c>
      <c r="F11" s="51" t="str">
        <f>'Ocak Ayı'!$F$7</f>
        <v>(  )TAMAMLANDI                (  )TAMAMLANAMADI</v>
      </c>
      <c r="G11" s="54"/>
      <c r="H11" s="51" t="str">
        <f>'Ocak Ayı'!$H$7</f>
        <v>29255 sayılı Resmî Gazete’de yayımlanan “Resmî Yazışmalarda Uygulanacak Usul ve Esaslar Hakkında Yönetmelik”</v>
      </c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</row>
    <row r="12" spans="1:143" s="49" customFormat="1" ht="96" customHeight="1" x14ac:dyDescent="0.25">
      <c r="A12" s="50">
        <v>6</v>
      </c>
      <c r="B12" s="51" t="str">
        <f>[2]Sayfa1!$D$74</f>
        <v>Gelen-Giden evrakların dosyalanması, arşivlenmesi</v>
      </c>
      <c r="C12" s="52" t="str">
        <f>[2]Sayfa1!$E$66</f>
        <v>01-28</v>
      </c>
      <c r="D12" s="51" t="s">
        <v>174</v>
      </c>
      <c r="E12" s="53" t="str">
        <f>$E$7</f>
        <v>Yapılan iş ve işlemlere ilişkin,  kontrol edilmiş her türlü yazı, belge, form, liste, onay, duyuru, rapor, plan, araştırma, analiz, sözlü bilgilendirme.</v>
      </c>
      <c r="F12" s="51" t="str">
        <f>'Ocak Ayı'!$F$7</f>
        <v>(  )TAMAMLANDI                (  )TAMAMLANAMADI</v>
      </c>
      <c r="G12" s="53"/>
      <c r="H12" s="51" t="str">
        <f>'Ocak Ayı'!$H$7</f>
        <v>29255 sayılı Resmî Gazete’de yayımlanan “Resmî Yazışmalarda Uygulanacak Usul ve Esaslar Hakkında Yönetmelik”</v>
      </c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</row>
    <row r="13" spans="1:143" ht="78.75" customHeight="1" x14ac:dyDescent="0.25">
      <c r="A13" s="50">
        <v>7</v>
      </c>
      <c r="B13" s="51" t="str">
        <f>[2]Sayfa1!$D$76</f>
        <v>Web sayfasından duyuruların, etkinliklerin ilan edilmesi</v>
      </c>
      <c r="C13" s="52" t="str">
        <f>[2]Sayfa1!$E$66</f>
        <v>01-28</v>
      </c>
      <c r="D13" s="51" t="str">
        <f>[2]Sayfa1!$F$76</f>
        <v>Web Bilişim</v>
      </c>
      <c r="E13" s="55" t="str">
        <f>'Ocak Ayı'!$E$12</f>
        <v>İç ve Dış Paydaşların Bilgilendirilmesi</v>
      </c>
      <c r="F13" s="51" t="str">
        <f t="shared" ref="F13:F18" si="0">$F$12</f>
        <v>(  )TAMAMLANDI                (  )TAMAMLANAMADI</v>
      </c>
      <c r="G13" s="55"/>
      <c r="H13" s="51" t="str">
        <f>'Ocak Ayı'!$H$12</f>
        <v>Kurum içi Yönetmenlik ve Yönergeler</v>
      </c>
    </row>
    <row r="14" spans="1:143" s="49" customFormat="1" ht="53.25" customHeight="1" x14ac:dyDescent="0.25">
      <c r="A14" s="50">
        <v>8</v>
      </c>
      <c r="B14" s="51" t="str">
        <f>[2]Sayfa1!$D$77</f>
        <v>Web  sayfasından Personel bilgilerin  kontrol  edilmesi</v>
      </c>
      <c r="C14" s="52" t="str">
        <f>[2]Sayfa1!$E$66</f>
        <v>01-28</v>
      </c>
      <c r="D14" s="51" t="str">
        <f>[2]Sayfa1!$F$76</f>
        <v>Web Bilişim</v>
      </c>
      <c r="E14" s="55" t="str">
        <f>'Ocak Ayı'!$E$12</f>
        <v>İç ve Dış Paydaşların Bilgilendirilmesi</v>
      </c>
      <c r="F14" s="51" t="str">
        <f t="shared" si="0"/>
        <v>(  )TAMAMLANDI                (  )TAMAMLANAMADI</v>
      </c>
      <c r="G14" s="53"/>
      <c r="H14" s="51" t="str">
        <f>'Ocak Ayı'!$H$12</f>
        <v>Kurum içi Yönetmenlik ve Yönergeler</v>
      </c>
      <c r="I14" s="47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</row>
    <row r="15" spans="1:143" ht="61.5" customHeight="1" x14ac:dyDescent="0.25">
      <c r="A15" s="50">
        <v>9</v>
      </c>
      <c r="B15" s="51" t="str">
        <f>[2]Sayfa1!$D$78</f>
        <v>Web  sayfasından Öğrenci İşleri ile ilgili  her türlü  bilgi  vb. duyuruların  ilan  edilmesi</v>
      </c>
      <c r="C15" s="52" t="str">
        <f>[2]Sayfa1!$E$66</f>
        <v>01-28</v>
      </c>
      <c r="D15" s="51" t="str">
        <f>[2]Sayfa1!$F$76</f>
        <v>Web Bilişim</v>
      </c>
      <c r="E15" s="55" t="str">
        <f>$E$14</f>
        <v>İç ve Dış Paydaşların Bilgilendirilmesi</v>
      </c>
      <c r="F15" s="51" t="str">
        <f t="shared" si="0"/>
        <v>(  )TAMAMLANDI                (  )TAMAMLANAMADI</v>
      </c>
      <c r="G15" s="55"/>
      <c r="H15" s="51" t="str">
        <f>'Ocak Ayı'!$H$12</f>
        <v>Kurum içi Yönetmenlik ve Yönergeler</v>
      </c>
    </row>
    <row r="16" spans="1:143" s="49" customFormat="1" ht="69.75" customHeight="1" x14ac:dyDescent="0.25">
      <c r="A16" s="50">
        <v>10</v>
      </c>
      <c r="B16" s="51" t="str">
        <f>[2]Sayfa1!$D$79</f>
        <v>EBYS ile personel problemlerine  destek verilmesi</v>
      </c>
      <c r="C16" s="52" t="str">
        <f>[2]Sayfa1!$E$66</f>
        <v>01-28</v>
      </c>
      <c r="D16" s="51" t="str">
        <f>[2]Sayfa1!$F$76</f>
        <v>Web Bilişim</v>
      </c>
      <c r="E16" s="55" t="str">
        <f>'Ocak Ayı'!$E$15</f>
        <v>İş akışının aksamasının önününe geçilmesi, işlerin zamanında yerine getirilmesi</v>
      </c>
      <c r="F16" s="51" t="str">
        <f t="shared" si="0"/>
        <v>(  )TAMAMLANDI                (  )TAMAMLANAMADI</v>
      </c>
      <c r="G16" s="53"/>
      <c r="H16" s="51" t="str">
        <f>'Ocak Ayı'!$H$12</f>
        <v>Kurum içi Yönetmenlik ve Yönergeler</v>
      </c>
      <c r="I16" s="47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</row>
    <row r="17" spans="1:143" s="49" customFormat="1" ht="49.5" customHeight="1" x14ac:dyDescent="0.2">
      <c r="A17" s="50">
        <v>11</v>
      </c>
      <c r="B17" s="56" t="str">
        <f>[2]Sayfa1!$D$80</f>
        <v>EBYS aktif pasif personel yazışmalarının  yapılması</v>
      </c>
      <c r="C17" s="52" t="str">
        <f>[2]Sayfa1!$E$66</f>
        <v>01-28</v>
      </c>
      <c r="D17" s="56" t="str">
        <f>[2]Sayfa1!$F$76</f>
        <v>Web Bilişim</v>
      </c>
      <c r="E17" s="57" t="str">
        <f>'Ocak Ayı'!$E$16</f>
        <v>Düzenli bilgi akışının sağlanması</v>
      </c>
      <c r="F17" s="51" t="str">
        <f t="shared" si="0"/>
        <v>(  )TAMAMLANDI                (  )TAMAMLANAMADI</v>
      </c>
      <c r="G17" s="58"/>
      <c r="H17" s="56" t="str">
        <f>'Ocak Ayı'!$H$12</f>
        <v>Kurum içi Yönetmenlik ve Yönergeler</v>
      </c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</row>
    <row r="18" spans="1:143" s="49" customFormat="1" ht="72" customHeight="1" x14ac:dyDescent="0.2">
      <c r="A18" s="50">
        <v>12</v>
      </c>
      <c r="B18" s="56" t="str">
        <f>[2]Sayfa1!$D$81</f>
        <v>Arızalı makinelerin sorunun giderilmesi için kontrollerinin  yapılması ve bilgi işleme destek açılması</v>
      </c>
      <c r="C18" s="52" t="str">
        <f>[2]Sayfa1!$E$66</f>
        <v>01-28</v>
      </c>
      <c r="D18" s="56" t="s">
        <v>176</v>
      </c>
      <c r="E18" s="57" t="str">
        <f>'Ocak Ayı'!$E$17</f>
        <v>İş akışının aksamasının önününe geçilmesi, işlerin zamanında yerine getirilmesi</v>
      </c>
      <c r="F18" s="51" t="str">
        <f t="shared" si="0"/>
        <v>(  )TAMAMLANDI                (  )TAMAMLANAMADI</v>
      </c>
      <c r="G18" s="58"/>
      <c r="H18" s="56" t="str">
        <f>'Ocak Ayı'!$H$12</f>
        <v>Kurum içi Yönetmenlik ve Yönergeler</v>
      </c>
      <c r="I18" s="47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</row>
    <row r="19" spans="1:143" s="49" customFormat="1" ht="83.25" customHeight="1" x14ac:dyDescent="0.25">
      <c r="A19" s="50">
        <v>13</v>
      </c>
      <c r="B19" s="51" t="s">
        <v>177</v>
      </c>
      <c r="C19" s="17" t="s">
        <v>74</v>
      </c>
      <c r="D19" s="51" t="s">
        <v>176</v>
      </c>
      <c r="E19" s="53" t="s">
        <v>12</v>
      </c>
      <c r="F19" s="51" t="s">
        <v>178</v>
      </c>
      <c r="G19" s="54"/>
      <c r="H19" s="51" t="str">
        <f>$H$9</f>
        <v>29255 sayılı Resmî Gazete’de yayımlanan “Resmî Yazışmalarda Uygulanacak Usul ve Esaslar Hakkında Yönetmelik”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</row>
    <row r="20" spans="1:143" s="49" customFormat="1" ht="39" customHeight="1" x14ac:dyDescent="0.25">
      <c r="A20" s="50">
        <v>14</v>
      </c>
      <c r="B20" s="56" t="str">
        <f>[2]Sayfa1!$D$83</f>
        <v>Bahar yarıyılı ders kayıtlarının yapılması ile ilgili yazışmaların yapılması.</v>
      </c>
      <c r="C20" s="52" t="str">
        <f>[2]Sayfa1!$E$66</f>
        <v>01-28</v>
      </c>
      <c r="D20" s="56" t="str">
        <f>'Ocak Ayı'!$D$19</f>
        <v>Öğrenci İşleri</v>
      </c>
      <c r="E20" s="59" t="str">
        <f>'Ocak Ayı'!$E$19</f>
        <v>Ders görevlendirilmesi ile ilgili her türlü yazı belge form onay</v>
      </c>
      <c r="F20" s="51" t="str">
        <f>$F$18</f>
        <v>(  )TAMAMLANDI                (  )TAMAMLANAMADI</v>
      </c>
      <c r="G20" s="58"/>
      <c r="H20" s="56" t="str">
        <f>'Ocak Ayı'!$H$19</f>
        <v>2547 sayılı Yükseköğretim Kanunu, Üniversiteler de Akademik Teşkilat Yönetmeliği</v>
      </c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</row>
    <row r="21" spans="1:143" s="49" customFormat="1" ht="54.75" customHeight="1" x14ac:dyDescent="0.2">
      <c r="A21" s="50">
        <v>15</v>
      </c>
      <c r="B21" s="56" t="str">
        <f>[2]Sayfa1!$D$84</f>
        <v>Bahar yarıyılı ders kayıtları ile ilgili (cezalı kayıt, hatalı kayıt, ders programlarında değişiklik vb.)  yazışmaların yapılması</v>
      </c>
      <c r="C21" s="52" t="str">
        <f>[2]Sayfa1!$E$66</f>
        <v>01-28</v>
      </c>
      <c r="D21" s="56" t="str">
        <f>$D$20</f>
        <v>Öğrenci İşleri</v>
      </c>
      <c r="E21" s="55" t="s">
        <v>86</v>
      </c>
      <c r="F21" s="51" t="str">
        <f>$F$20</f>
        <v>(  )TAMAMLANDI                (  )TAMAMLANAMADI</v>
      </c>
      <c r="G21" s="58"/>
      <c r="H21" s="56" t="str">
        <f>'Ocak Ayı'!$H$21</f>
        <v>ESOGÜ Önlisans, Lisans Öğretim ve Sınav Yönetmeliği</v>
      </c>
      <c r="I21" s="47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</row>
    <row r="22" spans="1:143" s="49" customFormat="1" ht="34.5" customHeight="1" x14ac:dyDescent="0.25">
      <c r="A22" s="50">
        <v>16</v>
      </c>
      <c r="B22" s="56" t="str">
        <f>[2]Sayfa1!$D$85</f>
        <v xml:space="preserve"> Özel öğrenci başvurularının değerlendirilmesi ile ilgili Yönetim Kurulu Kararının alınması.</v>
      </c>
      <c r="C22" s="52" t="str">
        <f>[2]Sayfa1!$E$66</f>
        <v>01-28</v>
      </c>
      <c r="D22" s="56" t="str">
        <f>$D$21</f>
        <v>Öğrenci İşleri</v>
      </c>
      <c r="E22" s="59" t="s">
        <v>87</v>
      </c>
      <c r="F22" s="51" t="str">
        <f>$F$21</f>
        <v>(  )TAMAMLANDI                (  )TAMAMLANAMADI</v>
      </c>
      <c r="G22" s="60"/>
      <c r="H22" s="56" t="s">
        <v>88</v>
      </c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</row>
    <row r="23" spans="1:143" s="49" customFormat="1" ht="59.25" customHeight="1" x14ac:dyDescent="0.2">
      <c r="A23" s="50">
        <v>17</v>
      </c>
      <c r="B23" s="56" t="str">
        <f>[2]Sayfa1!$D$86</f>
        <v>Yatay geçiş başvurusunda bulunan öğrencilerin evraklarının yatay geçiş komisyonunca değerlendirilerek Öğrenci İşleri Daire Başkanlığına bildirilmesi sürecindeki yazışmaların yapılması.</v>
      </c>
      <c r="C23" s="52" t="str">
        <f>[2]Sayfa1!$E$66</f>
        <v>01-28</v>
      </c>
      <c r="D23" s="56" t="str">
        <f>$D$22</f>
        <v>Öğrenci İşleri</v>
      </c>
      <c r="E23" s="57" t="s">
        <v>89</v>
      </c>
      <c r="F23" s="51" t="str">
        <f>$F$22</f>
        <v>(  )TAMAMLANDI                (  )TAMAMLANAMADI</v>
      </c>
      <c r="G23" s="58"/>
      <c r="H23" s="56" t="s">
        <v>90</v>
      </c>
      <c r="I23" s="47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</row>
    <row r="24" spans="1:143" s="49" customFormat="1" ht="86.25" customHeight="1" x14ac:dyDescent="0.25">
      <c r="A24" s="50">
        <v>18</v>
      </c>
      <c r="B24" s="56" t="str">
        <f>[2]Sayfa1!$D$87</f>
        <v>Bahar yarıyılı ders kayıtlarının yenilenmesi ile ilgili yazışmaların yapılması</v>
      </c>
      <c r="C24" s="52" t="str">
        <f>[2]Sayfa1!$E$66</f>
        <v>01-28</v>
      </c>
      <c r="D24" s="56" t="str">
        <f>$D$23</f>
        <v>Öğrenci İşleri</v>
      </c>
      <c r="E24" s="59" t="str">
        <f>$E$8</f>
        <v>Yapılan iş ve işlemlere ilişkin,  kontrol edilmiş her türlü yazı, belge, form, liste, onay, duyuru, rapor, plan, araştırma, analiz, sözlü bilgilendirme.</v>
      </c>
      <c r="F24" s="51" t="str">
        <f>$F$23</f>
        <v>(  )TAMAMLANDI                (  )TAMAMLANAMADI</v>
      </c>
      <c r="G24" s="58"/>
      <c r="H24" s="56" t="str">
        <f>$H$23</f>
        <v>2547 Sayılı Yükseköğretim Kanunu, Üniversiteler de Akademik Teşkilat Yönetmeliği</v>
      </c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</row>
    <row r="25" spans="1:143" s="49" customFormat="1" ht="89.25" customHeight="1" x14ac:dyDescent="0.25">
      <c r="A25" s="50">
        <v>19</v>
      </c>
      <c r="B25" s="56" t="str">
        <f>[2]Sayfa1!$D$88</f>
        <v>Bahar yarıyılı uygulamaya çıkacak öğrenciler ile ilgili yazışmaların yapılması</v>
      </c>
      <c r="C25" s="52" t="str">
        <f>[2]Sayfa1!$E$66</f>
        <v>01-28</v>
      </c>
      <c r="D25" s="56" t="str">
        <f>$D$24</f>
        <v>Öğrenci İşleri</v>
      </c>
      <c r="E25" s="59" t="str">
        <f>$E$24</f>
        <v>Yapılan iş ve işlemlere ilişkin,  kontrol edilmiş her türlü yazı, belge, form, liste, onay, duyuru, rapor, plan, araştırma, analiz, sözlü bilgilendirme.</v>
      </c>
      <c r="F25" s="51" t="str">
        <f>$F$24</f>
        <v>(  )TAMAMLANDI                (  )TAMAMLANAMADI</v>
      </c>
      <c r="G25" s="58"/>
      <c r="H25" s="56" t="s">
        <v>91</v>
      </c>
      <c r="I25" s="47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</row>
    <row r="26" spans="1:143" s="49" customFormat="1" ht="81" customHeight="1" x14ac:dyDescent="0.25">
      <c r="A26" s="50">
        <v>20</v>
      </c>
      <c r="B26" s="56" t="str">
        <f>[2]Sayfa1!$D$89</f>
        <v>Güz yarıyılı öğrenci sınav raporları tamamlandıktan sonra Öğrenci İşleri Daire Başkanlığına  ulaştırılması.</v>
      </c>
      <c r="C26" s="52" t="str">
        <f>[2]Sayfa1!$E$66</f>
        <v>01-28</v>
      </c>
      <c r="D26" s="56" t="str">
        <f>$D$25</f>
        <v>Öğrenci İşleri</v>
      </c>
      <c r="E26" s="53" t="str">
        <f>$E$25</f>
        <v>Yapılan iş ve işlemlere ilişkin,  kontrol edilmiş her türlü yazı, belge, form, liste, onay, duyuru, rapor, plan, araştırma, analiz, sözlü bilgilendirme.</v>
      </c>
      <c r="F26" s="51" t="str">
        <f>$F$25</f>
        <v>(  )TAMAMLANDI                (  )TAMAMLANAMADI</v>
      </c>
      <c r="G26" s="58"/>
      <c r="H26" s="56" t="str">
        <f>$H$21</f>
        <v>ESOGÜ Önlisans, Lisans Öğretim ve Sınav Yönetmeliği</v>
      </c>
      <c r="I26" s="47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</row>
    <row r="27" spans="1:143" s="49" customFormat="1" ht="42.75" customHeight="1" x14ac:dyDescent="0.25">
      <c r="A27" s="50">
        <v>21</v>
      </c>
      <c r="B27" s="56" t="str">
        <f>[2]Sayfa1!$D$90</f>
        <v>Yüksekokul  Yönetim Kurulu Kararı alınması ( her hafta Perşembe günü)</v>
      </c>
      <c r="C27" s="61" t="s">
        <v>168</v>
      </c>
      <c r="D27" s="56" t="str">
        <f>$D$26</f>
        <v>Öğrenci İşleri</v>
      </c>
      <c r="E27" s="53" t="str">
        <f>'Ocak Ayı'!$E$24</f>
        <v>Yönetim Kurulu kararlarına ilişkin bilgi ve belgeler</v>
      </c>
      <c r="F27" s="51" t="str">
        <f>$F$26</f>
        <v>(  )TAMAMLANDI                (  )TAMAMLANAMADI</v>
      </c>
      <c r="G27" s="58"/>
      <c r="H27" s="56" t="str">
        <f>$H$24</f>
        <v>2547 Sayılı Yükseköğretim Kanunu, Üniversiteler de Akademik Teşkilat Yönetmeliği</v>
      </c>
      <c r="I27" s="47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</row>
    <row r="28" spans="1:143" s="49" customFormat="1" ht="54" customHeight="1" x14ac:dyDescent="0.2">
      <c r="A28" s="50">
        <v>22</v>
      </c>
      <c r="B28" s="56" t="str">
        <f>[2]Sayfa1!$D$92</f>
        <v>Yüksekokulumuza ait depodan ihtiyacı olan kişi veya birimlerin malzeme ihtiyaçlarının kontrollü bir şekilde karşılanması ve malzeme çıkış işlemlerinin yapılması</v>
      </c>
      <c r="C28" s="52" t="str">
        <f>[2]Sayfa1!$E$66</f>
        <v>01-28</v>
      </c>
      <c r="D28" s="56" t="s">
        <v>189</v>
      </c>
      <c r="E28" s="57" t="s">
        <v>93</v>
      </c>
      <c r="F28" s="51" t="str">
        <f>$F$27</f>
        <v>(  )TAMAMLANDI                (  )TAMAMLANAMADI</v>
      </c>
      <c r="G28" s="58"/>
      <c r="H28" s="56" t="s">
        <v>94</v>
      </c>
      <c r="I28" s="4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</row>
    <row r="29" spans="1:143" s="49" customFormat="1" ht="40.5" customHeight="1" x14ac:dyDescent="0.25">
      <c r="A29" s="50">
        <v>23</v>
      </c>
      <c r="B29" s="56" t="str">
        <f>[2]Sayfa1!$D$94</f>
        <v>Arızalı demirbaşları tamire göndermek, tamiri mümkünse yaptırılmasını sağlamak, değilse; hurdaya ayırılması</v>
      </c>
      <c r="C29" s="52" t="str">
        <f>[2]Sayfa1!$E$66</f>
        <v>01-28</v>
      </c>
      <c r="D29" s="56" t="str">
        <f>$D$28</f>
        <v>Taşınır Kayıt</v>
      </c>
      <c r="E29" s="59" t="s">
        <v>95</v>
      </c>
      <c r="F29" s="51" t="str">
        <f>$F$28</f>
        <v>(  )TAMAMLANDI                (  )TAMAMLANAMADI</v>
      </c>
      <c r="G29" s="58"/>
      <c r="H29" s="56" t="str">
        <f>$H$28</f>
        <v>5018 Sayılı Kamu Mali Yönetimi ve Kontrol Kanunu, Taşınır Mal Yönetmenliği</v>
      </c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</row>
    <row r="30" spans="1:143" s="49" customFormat="1" ht="41.25" customHeight="1" x14ac:dyDescent="0.2">
      <c r="A30" s="50">
        <v>24</v>
      </c>
      <c r="B30" s="56" t="str">
        <f>[2]Sayfa1!$D$93</f>
        <v>Yüksekokulumuza ait bölümlerden gelen öğrenci uygulama, staj sigorta girişlerininin yapılması</v>
      </c>
      <c r="C30" s="52" t="str">
        <f>[2]Sayfa1!$E$66</f>
        <v>01-28</v>
      </c>
      <c r="D30" s="56" t="s">
        <v>51</v>
      </c>
      <c r="E30" s="55" t="s">
        <v>96</v>
      </c>
      <c r="F30" s="51" t="str">
        <f>$F$29</f>
        <v>(  )TAMAMLANDI                (  )TAMAMLANAMADI</v>
      </c>
      <c r="G30" s="58"/>
      <c r="H30" s="56" t="str">
        <f>'Ocak Ayı'!$H$28</f>
        <v>5018 Sayılı Kamu Mali Yönetimi ve Kontrol Kanunu 
2547 Sayılı Yükseköğretim Kanunu</v>
      </c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</row>
    <row r="31" spans="1:143" s="49" customFormat="1" ht="62.25" customHeight="1" x14ac:dyDescent="0.25">
      <c r="A31" s="50">
        <v>25</v>
      </c>
      <c r="B31" s="56" t="str">
        <f>[2]Sayfa1!$D$96</f>
        <v>İdari görev hesaplamalrını yapmak   MYS sisteminden ödeme emri oluşturarak  Strateji Geliştirme Daire Başkanlığına iletilmesi</v>
      </c>
      <c r="C31" s="52" t="str">
        <f>[2]Sayfa1!$E$66</f>
        <v>01-28</v>
      </c>
      <c r="D31" s="56" t="str">
        <f>$D$30</f>
        <v>Mali İşler</v>
      </c>
      <c r="E31" s="59" t="s">
        <v>97</v>
      </c>
      <c r="F31" s="51" t="str">
        <f>$F$30</f>
        <v>(  )TAMAMLANDI                (  )TAMAMLANAMADI</v>
      </c>
      <c r="G31" s="58"/>
      <c r="H31" s="56" t="str">
        <f>'Ocak Ayı'!$H$36</f>
        <v>657 Sayılı Devlet Memurları Kanunu, 2547 Sayılı Yükseköğretim Kanunu, 5018 Sayılı Kamu Mali Yönetimi Kanunu</v>
      </c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</row>
    <row r="32" spans="1:143" s="49" customFormat="1" ht="57.75" customHeight="1" x14ac:dyDescent="0.25">
      <c r="A32" s="50">
        <v>26</v>
      </c>
      <c r="B32" s="56" t="str">
        <f>[2]Sayfa1!$D$97</f>
        <v>Şubat 2019 ‘un  Akademik  teşvik  hesaplamalarını  yaparak  MYS  den    ödeme     emri     oluşturmak  Akademisyenlere  ödemelerin sağlaması</v>
      </c>
      <c r="C32" s="52" t="str">
        <f>[2]Sayfa1!$E$66</f>
        <v>01-28</v>
      </c>
      <c r="D32" s="56" t="str">
        <f>$D$31</f>
        <v>Mali İşler</v>
      </c>
      <c r="E32" s="59" t="str">
        <f>$E$31</f>
        <v>Harcama Talimatı, Ödeme Emri Belgesi</v>
      </c>
      <c r="F32" s="51" t="str">
        <f>$F$31</f>
        <v>(  )TAMAMLANDI                (  )TAMAMLANAMADI</v>
      </c>
      <c r="G32" s="58"/>
      <c r="H32" s="56" t="str">
        <f>$H$31</f>
        <v>657 Sayılı Devlet Memurları Kanunu, 2547 Sayılı Yükseköğretim Kanunu, 5018 Sayılı Kamu Mali Yönetimi Kanunu</v>
      </c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</row>
    <row r="33" spans="1:143" s="49" customFormat="1" ht="47.25" customHeight="1" x14ac:dyDescent="0.25">
      <c r="A33" s="50">
        <v>27</v>
      </c>
      <c r="B33" s="56" t="str">
        <f>[2]Sayfa1!$D$98</f>
        <v>Hazırlanan Telefon ücret   çizelgesinin   MYS  den  ödeme emri   oluşturulması</v>
      </c>
      <c r="C33" s="52" t="str">
        <f>[2]Sayfa1!$E$66</f>
        <v>01-28</v>
      </c>
      <c r="D33" s="56" t="str">
        <f>$D$32</f>
        <v>Mali İşler</v>
      </c>
      <c r="E33" s="59" t="str">
        <f>$E$32</f>
        <v>Harcama Talimatı, Ödeme Emri Belgesi</v>
      </c>
      <c r="F33" s="51" t="str">
        <f>$F$32</f>
        <v>(  )TAMAMLANDI                (  )TAMAMLANAMADI</v>
      </c>
      <c r="G33" s="58"/>
      <c r="H33" s="56" t="str">
        <f>'Ocak Ayı'!$H$57</f>
        <v>4734 Sayılı İhale Kanunu</v>
      </c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</row>
    <row r="34" spans="1:143" s="49" customFormat="1" ht="60" customHeight="1" x14ac:dyDescent="0.25">
      <c r="A34" s="50">
        <v>28</v>
      </c>
      <c r="B34" s="56" t="str">
        <f>[2]Sayfa1!$D$100</f>
        <v>Ek ders ücreti alan öğretim elemanlarının aldıkları ücretlerin matrahlarının sisteme işlenmesi</v>
      </c>
      <c r="C34" s="52" t="str">
        <f>[2]Sayfa1!$E$66</f>
        <v>01-28</v>
      </c>
      <c r="D34" s="56" t="str">
        <f>$D$33</f>
        <v>Mali İşler</v>
      </c>
      <c r="E34" s="59" t="str">
        <f>$E$30</f>
        <v>Online Bildiri</v>
      </c>
      <c r="F34" s="51" t="str">
        <f>$F$33</f>
        <v>(  )TAMAMLANDI                (  )TAMAMLANAMADI</v>
      </c>
      <c r="G34" s="58"/>
      <c r="H34" s="56" t="str">
        <f>$H$32</f>
        <v>657 Sayılı Devlet Memurları Kanunu, 2547 Sayılı Yükseköğretim Kanunu, 5018 Sayılı Kamu Mali Yönetimi Kanunu</v>
      </c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</row>
    <row r="35" spans="1:143" s="49" customFormat="1" ht="44.25" customHeight="1" x14ac:dyDescent="0.25">
      <c r="A35" s="50">
        <v>29</v>
      </c>
      <c r="B35" s="56" t="str">
        <f>[2]Sayfa1!$D$99</f>
        <v>Ayın   14  ün  de   Sürekli    işcilerin  sistemden  puantaj  raporlarını   hazırlamak.    İmzalatmak      ilgili   yerlere   iletilmesi</v>
      </c>
      <c r="C35" s="62" t="s">
        <v>71</v>
      </c>
      <c r="D35" s="56" t="str">
        <f>$D$34</f>
        <v>Mali İşler</v>
      </c>
      <c r="E35" s="59" t="s">
        <v>98</v>
      </c>
      <c r="F35" s="51" t="str">
        <f>$F$33</f>
        <v>(  )TAMAMLANDI                (  )TAMAMLANAMADI</v>
      </c>
      <c r="G35" s="58"/>
      <c r="H35" s="56" t="s">
        <v>99</v>
      </c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</row>
    <row r="36" spans="1:143" s="49" customFormat="1" ht="45.75" customHeight="1" x14ac:dyDescent="0.25">
      <c r="A36" s="50">
        <v>30</v>
      </c>
      <c r="B36" s="56" t="str">
        <f>[2]Sayfa1!$D$103</f>
        <v>En geç ayın 11’ine kadar Personel Maaşlarının hazırlayıp Strateji Geliştirme Daire Başkanlığına bildirilmesi</v>
      </c>
      <c r="C36" s="62" t="s">
        <v>69</v>
      </c>
      <c r="D36" s="56" t="str">
        <f>$D$35</f>
        <v>Mali İşler</v>
      </c>
      <c r="E36" s="59" t="str">
        <f>'Ocak Ayı'!$E$36</f>
        <v>Personel Listesi,İcmal, Harcama Talimatı, Ödeme Emri Belgesi</v>
      </c>
      <c r="F36" s="51" t="str">
        <f>$F$35</f>
        <v>(  )TAMAMLANDI                (  )TAMAMLANAMADI</v>
      </c>
      <c r="G36" s="58"/>
      <c r="H36" s="56" t="str">
        <f>$H$34</f>
        <v>657 Sayılı Devlet Memurları Kanunu, 2547 Sayılı Yükseköğretim Kanunu, 5018 Sayılı Kamu Mali Yönetimi Kanunu</v>
      </c>
      <c r="I36" s="47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</row>
    <row r="37" spans="1:143" s="49" customFormat="1" ht="45.75" customHeight="1" x14ac:dyDescent="0.25">
      <c r="A37" s="50">
        <v>31</v>
      </c>
      <c r="B37" s="56" t="s">
        <v>175</v>
      </c>
      <c r="C37" s="63" t="str">
        <f>$C$34</f>
        <v>01-28</v>
      </c>
      <c r="D37" s="56" t="str">
        <f>[2]Sayfa1!$F$53</f>
        <v>Sekreterlik</v>
      </c>
      <c r="E37" s="59" t="s">
        <v>68</v>
      </c>
      <c r="F37" s="51" t="s">
        <v>178</v>
      </c>
      <c r="G37" s="60"/>
      <c r="H37" s="56" t="str">
        <f>$H$33</f>
        <v>4734 Sayılı İhale Kanunu</v>
      </c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</row>
    <row r="38" spans="1:143" s="49" customFormat="1" ht="45.75" customHeight="1" x14ac:dyDescent="0.25">
      <c r="A38" s="50">
        <v>32</v>
      </c>
      <c r="B38" s="56" t="str">
        <f>[2]Sayfa1!$D$54</f>
        <v>En geç ayın 14’üne kadar Sürekli İşçi İzin ve Rapor dökümlerinin SHMYO Tahakkuk birimine bildirilmesi</v>
      </c>
      <c r="C38" s="64" t="s">
        <v>71</v>
      </c>
      <c r="D38" s="56" t="str">
        <f>[2]Sayfa1!$F$53</f>
        <v>Sekreterlik</v>
      </c>
      <c r="E38" s="59" t="s">
        <v>72</v>
      </c>
      <c r="F38" s="51" t="s">
        <v>178</v>
      </c>
      <c r="G38" s="60"/>
      <c r="H38" s="56" t="s">
        <v>73</v>
      </c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</row>
    <row r="39" spans="1:143" s="49" customFormat="1" ht="45.75" customHeight="1" x14ac:dyDescent="0.25">
      <c r="A39" s="50">
        <v>33</v>
      </c>
      <c r="B39" s="56" t="s">
        <v>179</v>
      </c>
      <c r="C39" s="63" t="str">
        <f>$C$34</f>
        <v>01-28</v>
      </c>
      <c r="D39" s="56" t="str">
        <f>$D$38</f>
        <v>Sekreterlik</v>
      </c>
      <c r="E39" s="59" t="str">
        <f>$E$31</f>
        <v>Harcama Talimatı, Ödeme Emri Belgesi</v>
      </c>
      <c r="F39" s="51" t="s">
        <v>178</v>
      </c>
      <c r="G39" s="60"/>
      <c r="H39" s="56" t="s">
        <v>14</v>
      </c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</row>
    <row r="40" spans="1:143" s="49" customFormat="1" ht="45.75" customHeight="1" x14ac:dyDescent="0.25">
      <c r="A40" s="50">
        <v>34</v>
      </c>
      <c r="B40" s="56" t="s">
        <v>180</v>
      </c>
      <c r="C40" s="63" t="str">
        <f>$C$34</f>
        <v>01-28</v>
      </c>
      <c r="D40" s="56" t="s">
        <v>185</v>
      </c>
      <c r="E40" s="59" t="str">
        <f>$E$31</f>
        <v>Harcama Talimatı, Ödeme Emri Belgesi</v>
      </c>
      <c r="F40" s="51" t="s">
        <v>178</v>
      </c>
      <c r="G40" s="60"/>
      <c r="H40" s="56"/>
      <c r="I40" s="47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</row>
    <row r="41" spans="1:143" s="49" customFormat="1" ht="45.75" customHeight="1" x14ac:dyDescent="0.25">
      <c r="A41" s="50">
        <v>35</v>
      </c>
      <c r="B41" s="56" t="s">
        <v>181</v>
      </c>
      <c r="C41" s="63" t="str">
        <f t="shared" ref="C41:C46" si="1">$C$34</f>
        <v>01-28</v>
      </c>
      <c r="D41" s="56" t="s">
        <v>185</v>
      </c>
      <c r="E41" s="59" t="s">
        <v>72</v>
      </c>
      <c r="F41" s="51" t="s">
        <v>178</v>
      </c>
      <c r="G41" s="60"/>
      <c r="H41" s="56" t="s">
        <v>186</v>
      </c>
      <c r="I41" s="47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</row>
    <row r="42" spans="1:143" s="49" customFormat="1" ht="45.75" customHeight="1" x14ac:dyDescent="0.25">
      <c r="A42" s="50">
        <v>36</v>
      </c>
      <c r="B42" s="56" t="s">
        <v>182</v>
      </c>
      <c r="C42" s="63" t="str">
        <f t="shared" si="1"/>
        <v>01-28</v>
      </c>
      <c r="D42" s="56" t="s">
        <v>185</v>
      </c>
      <c r="E42" s="59" t="str">
        <f>$E$31</f>
        <v>Harcama Talimatı, Ödeme Emri Belgesi</v>
      </c>
      <c r="F42" s="51" t="s">
        <v>178</v>
      </c>
      <c r="G42" s="60"/>
      <c r="H42" s="56" t="s">
        <v>14</v>
      </c>
      <c r="I42" s="47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</row>
    <row r="43" spans="1:143" s="49" customFormat="1" ht="42.75" customHeight="1" x14ac:dyDescent="0.25">
      <c r="A43" s="50">
        <v>37</v>
      </c>
      <c r="B43" s="56" t="s">
        <v>183</v>
      </c>
      <c r="C43" s="63" t="str">
        <f t="shared" si="1"/>
        <v>01-28</v>
      </c>
      <c r="D43" s="56" t="s">
        <v>185</v>
      </c>
      <c r="E43" s="59" t="s">
        <v>68</v>
      </c>
      <c r="F43" s="51" t="s">
        <v>178</v>
      </c>
      <c r="G43" s="60"/>
      <c r="H43" s="51" t="s">
        <v>188</v>
      </c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</row>
    <row r="44" spans="1:143" s="49" customFormat="1" ht="78.75" customHeight="1" x14ac:dyDescent="0.25">
      <c r="A44" s="50">
        <v>38</v>
      </c>
      <c r="B44" s="56" t="str">
        <f>[2]Sayfa1!$D$57</f>
        <v>Yıllık İdari Faaliyet Raporlarının Strateji Geliştirme Daire Başkanlığına bildirilmesi.</v>
      </c>
      <c r="C44" s="63" t="str">
        <f t="shared" si="1"/>
        <v>01-28</v>
      </c>
      <c r="D44" s="56" t="s">
        <v>185</v>
      </c>
      <c r="E44" s="59" t="s">
        <v>77</v>
      </c>
      <c r="F44" s="51" t="s">
        <v>178</v>
      </c>
      <c r="G44" s="60"/>
      <c r="H44" s="56" t="s">
        <v>193</v>
      </c>
    </row>
    <row r="45" spans="1:143" s="49" customFormat="1" ht="51" customHeight="1" x14ac:dyDescent="0.25">
      <c r="A45" s="50">
        <v>39</v>
      </c>
      <c r="B45" s="56" t="str">
        <f>[2]Sayfa1!$D$58</f>
        <v>Yüksekokul Program Başkanlarının atama tarihlerinin listelerinin çıkarılması. Kontrol edilerek Personel Daire Başkanlığına Olur için yazılması</v>
      </c>
      <c r="C45" s="63" t="str">
        <f t="shared" si="1"/>
        <v>01-28</v>
      </c>
      <c r="D45" s="56" t="s">
        <v>185</v>
      </c>
      <c r="E45" s="59" t="str">
        <f>$E$7</f>
        <v>Yapılan iş ve işlemlere ilişkin,  kontrol edilmiş her türlü yazı, belge, form, liste, onay, duyuru, rapor, plan, araştırma, analiz, sözlü bilgilendirme.</v>
      </c>
      <c r="F45" s="51" t="s">
        <v>178</v>
      </c>
      <c r="G45" s="60"/>
      <c r="H45" s="56" t="str">
        <f>$H$37</f>
        <v>4734 Sayılı İhale Kanunu</v>
      </c>
      <c r="I45" s="47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</row>
    <row r="46" spans="1:143" s="49" customFormat="1" ht="54" customHeight="1" x14ac:dyDescent="0.25">
      <c r="A46" s="50">
        <v>40</v>
      </c>
      <c r="B46" s="56" t="s">
        <v>173</v>
      </c>
      <c r="C46" s="63" t="str">
        <f t="shared" si="1"/>
        <v>01-28</v>
      </c>
      <c r="D46" s="56" t="s">
        <v>170</v>
      </c>
      <c r="E46" s="53" t="s">
        <v>12</v>
      </c>
      <c r="F46" s="51" t="s">
        <v>13</v>
      </c>
      <c r="G46" s="54"/>
      <c r="H46" s="51" t="s">
        <v>172</v>
      </c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</row>
    <row r="47" spans="1:143" s="49" customFormat="1" ht="60" customHeight="1" x14ac:dyDescent="0.2">
      <c r="A47" s="50">
        <v>41</v>
      </c>
      <c r="B47" s="56" t="str">
        <f>'Ocak Ayı'!$B$51</f>
        <v xml:space="preserve">Yüksekokul Döner Sermaye Gelirlerinin Muhasebe Yetkilisi Mutemedi tarafından Döner Sermaye Veznesine her Cuma mesai bitimine kadar teslim edilmesi. </v>
      </c>
      <c r="C47" s="62" t="s">
        <v>169</v>
      </c>
      <c r="D47" s="56" t="str">
        <f>'Ocak Ayı'!$D$51</f>
        <v>Döner Sermaye Resmi İşlemler</v>
      </c>
      <c r="E47" s="57" t="str">
        <f>'Ocak Ayı'!$E$51</f>
        <v>Vezne Alındısı</v>
      </c>
      <c r="F47" s="51" t="str">
        <f>$F$43</f>
        <v>(  )TAMAMLANDI                (  )TAMAMLANAMADI</v>
      </c>
      <c r="G47" s="58"/>
      <c r="H47" s="56" t="str">
        <f>'Ocak Ayı'!$H$51</f>
        <v>5018 Sayılı Kamu Mali Yönetimi Kanunu , Osmangazi Üniversitesi Döner Sermaye Yönetmenliği</v>
      </c>
      <c r="I47" s="47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</row>
    <row r="48" spans="1:143" s="49" customFormat="1" ht="40.5" customHeight="1" x14ac:dyDescent="0.25">
      <c r="A48" s="50">
        <v>42</v>
      </c>
      <c r="B48" s="56" t="str">
        <f>'Ocak Ayı'!$B$52</f>
        <v>Yüksekokul Döner Sermaye Birimine gelen hastalara dosya açılması, takip edilmesi, kayıtlarının tutulması, faturalarının kesilmesi.</v>
      </c>
      <c r="C48" s="52" t="str">
        <f>[2]Sayfa1!$E$66</f>
        <v>01-28</v>
      </c>
      <c r="D48" s="56" t="str">
        <f>$D$47</f>
        <v>Döner Sermaye Resmi İşlemler</v>
      </c>
      <c r="E48" s="59" t="str">
        <f>'Ocak Ayı'!$E$52</f>
        <v>Hasta Takip Formu, Fatura</v>
      </c>
      <c r="F48" s="51" t="str">
        <f>$F$43</f>
        <v>(  )TAMAMLANDI                (  )TAMAMLANAMADI</v>
      </c>
      <c r="G48" s="58"/>
      <c r="H48" s="56" t="str">
        <f>'Ocak Ayı'!$H$52</f>
        <v>Osmangazi Üniversitesi Döner Sermaye Yönetmenliği</v>
      </c>
      <c r="I48" s="47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</row>
    <row r="49" spans="1:143" s="49" customFormat="1" ht="54.75" customHeight="1" x14ac:dyDescent="0.25">
      <c r="A49" s="50">
        <v>43</v>
      </c>
      <c r="B49" s="56" t="str">
        <f>[2]Sayfa1!$D$111</f>
        <v>Yüksekokul Ortopedik Protez-Ortez Biriminde yapılan Protez-Ortez gelirinden oluşan ek ödeme hesaplarının yapılarak, ilgili öğretim üyelerine tahakkuk ettirilebilmesi için ödeme emrine bağlanması.</v>
      </c>
      <c r="C49" s="65" t="s">
        <v>16</v>
      </c>
      <c r="D49" s="56" t="str">
        <f>$D$48</f>
        <v>Döner Sermaye Resmi İşlemler</v>
      </c>
      <c r="E49" s="59" t="str">
        <f>'Ocak Ayı'!$E$53</f>
        <v>Yönetim Kurulu Kararı , Harcama Talimatı, Ödeme Emri Belgesi</v>
      </c>
      <c r="F49" s="51" t="str">
        <f>$F$48</f>
        <v>(  )TAMAMLANDI                (  )TAMAMLANAMADI</v>
      </c>
      <c r="G49" s="58"/>
      <c r="H49" s="56" t="str">
        <f>'Ocak Ayı'!$H$53</f>
        <v>2547 Sayılı Yükseköğretim Kanunu, Osmangazi Üniversitesi Döner Sermaye Yönetmenliği</v>
      </c>
      <c r="I49" s="47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</row>
    <row r="50" spans="1:143" s="49" customFormat="1" ht="42" customHeight="1" x14ac:dyDescent="0.25">
      <c r="A50" s="50">
        <v>44</v>
      </c>
      <c r="B50" s="56" t="str">
        <f>[2]Sayfa1!$D$112</f>
        <v>Ek Ödeme sonrası Hazine Payı ödemesi Muhasebe işlemlerinin yapılması</v>
      </c>
      <c r="C50" s="65" t="s">
        <v>19</v>
      </c>
      <c r="D50" s="56" t="str">
        <f>$D$49</f>
        <v>Döner Sermaye Resmi İşlemler</v>
      </c>
      <c r="E50" s="59" t="str">
        <f>'Ocak Ayı'!$E$54</f>
        <v>Muhasebe İşlem Fişi</v>
      </c>
      <c r="F50" s="51" t="str">
        <f>$F$49</f>
        <v>(  )TAMAMLANDI                (  )TAMAMLANAMADI</v>
      </c>
      <c r="G50" s="58"/>
      <c r="H50" s="56" t="str">
        <f>'Ocak Ayı'!$H$54</f>
        <v>5018 Sayılı Kamu Mali Yönetimi ve Kontrol Kanunu</v>
      </c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</row>
    <row r="51" spans="1:143" s="49" customFormat="1" ht="31.5" x14ac:dyDescent="0.25">
      <c r="A51" s="50">
        <v>45</v>
      </c>
      <c r="B51" s="56" t="str">
        <f>'Ocak Ayı'!$B$55</f>
        <v>Ek Ödeme sonrası BAP Payı ödemesi muhasebe işlemlerinin yapılması</v>
      </c>
      <c r="C51" s="65" t="s">
        <v>19</v>
      </c>
      <c r="D51" s="56" t="str">
        <f>$D$50</f>
        <v>Döner Sermaye Resmi İşlemler</v>
      </c>
      <c r="E51" s="59" t="str">
        <f>$E$50</f>
        <v>Muhasebe İşlem Fişi</v>
      </c>
      <c r="F51" s="51" t="str">
        <f>$F$50</f>
        <v>(  )TAMAMLANDI                (  )TAMAMLANAMADI</v>
      </c>
      <c r="G51" s="58"/>
      <c r="H51" s="56" t="str">
        <f>$H$50</f>
        <v>5018 Sayılı Kamu Mali Yönetimi ve Kontrol Kanunu</v>
      </c>
      <c r="I51" s="47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</row>
    <row r="52" spans="1:143" s="49" customFormat="1" ht="39" customHeight="1" x14ac:dyDescent="0.25">
      <c r="A52" s="50">
        <v>46</v>
      </c>
      <c r="B52" s="56" t="str">
        <f>[2]Sayfa1!$D$114</f>
        <v>Ek Ödemelerden doğan vergi işlemleri için Muhtasar Beyannamesi düzenleme ve muhasebe işlemlerinin yapılması</v>
      </c>
      <c r="C52" s="65" t="s">
        <v>16</v>
      </c>
      <c r="D52" s="56" t="str">
        <f>$D$51</f>
        <v>Döner Sermaye Resmi İşlemler</v>
      </c>
      <c r="E52" s="59" t="str">
        <f>'Ocak Ayı'!$E$56</f>
        <v>Beyanname , Muhasebe İşlem Fişi</v>
      </c>
      <c r="F52" s="51" t="str">
        <f>$F$51</f>
        <v>(  )TAMAMLANDI                (  )TAMAMLANAMADI</v>
      </c>
      <c r="G52" s="58"/>
      <c r="H52" s="56" t="str">
        <f>'Ocak Ayı'!$H$56</f>
        <v>5018 Sayılı Kamu Mali Yönetimi ve Kontrol Kanunu</v>
      </c>
      <c r="I52" s="47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</row>
    <row r="53" spans="1:143" s="49" customFormat="1" ht="39.75" customHeight="1" x14ac:dyDescent="0.25">
      <c r="A53" s="50">
        <v>47</v>
      </c>
      <c r="B53" s="56" t="str">
        <f>'Ocak Ayı'!$B$57</f>
        <v>Yüksekokul Ortopedik Protez-Ortez Ünitesi mal ve malzeme satın alma işlemlerinin yapılması</v>
      </c>
      <c r="C53" s="52" t="str">
        <f>[2]Sayfa1!$E$66</f>
        <v>01-28</v>
      </c>
      <c r="D53" s="56" t="str">
        <f>$D$52</f>
        <v>Döner Sermaye Resmi İşlemler</v>
      </c>
      <c r="E53" s="59" t="str">
        <f>'Ocak Ayı'!$E$57</f>
        <v>İstek Belgesi, Onay, Ödeme Emri Belgesi</v>
      </c>
      <c r="F53" s="51" t="str">
        <f>$F$52</f>
        <v>(  )TAMAMLANDI                (  )TAMAMLANAMADI</v>
      </c>
      <c r="G53" s="58"/>
      <c r="H53" s="56" t="s">
        <v>100</v>
      </c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</row>
    <row r="54" spans="1:143" s="66" customFormat="1" ht="25.5" x14ac:dyDescent="0.2">
      <c r="A54" s="108" t="s">
        <v>109</v>
      </c>
      <c r="B54" s="109"/>
      <c r="C54" s="109"/>
      <c r="D54" s="109"/>
      <c r="E54" s="109"/>
      <c r="F54" s="109"/>
      <c r="G54" s="109"/>
      <c r="H54" s="110"/>
    </row>
    <row r="55" spans="1:143" s="66" customFormat="1" ht="67.5" customHeight="1" x14ac:dyDescent="0.2">
      <c r="A55" s="35"/>
      <c r="B55" s="37"/>
      <c r="C55" s="35"/>
      <c r="D55" s="36"/>
      <c r="E55" s="36"/>
      <c r="F55" s="37"/>
      <c r="G55" s="38"/>
      <c r="H55" s="67"/>
    </row>
  </sheetData>
  <mergeCells count="6">
    <mergeCell ref="A54:H54"/>
    <mergeCell ref="A1:B1"/>
    <mergeCell ref="A2:B2"/>
    <mergeCell ref="A3:B3"/>
    <mergeCell ref="A4:H4"/>
    <mergeCell ref="A5:H5"/>
  </mergeCells>
  <pageMargins left="0.19685039370078741" right="0.19685039370078741" top="0.39370078740157483" bottom="0.31496062992125984" header="0.31496062992125984" footer="0.23622047244094491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4"/>
  <sheetViews>
    <sheetView topLeftCell="B1" zoomScale="95" zoomScaleNormal="95" workbookViewId="0">
      <selection activeCell="D18" sqref="D18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6" customWidth="1"/>
    <col min="4" max="4" width="20.7109375" style="3" customWidth="1"/>
    <col min="5" max="5" width="31.5703125" style="5" bestFit="1" customWidth="1"/>
    <col min="6" max="6" width="30.7109375" style="5" customWidth="1"/>
    <col min="7" max="7" width="27.85546875" style="6" customWidth="1"/>
    <col min="8" max="8" width="25.7109375" style="2" customWidth="1"/>
    <col min="9" max="9" width="50.7109375" style="14" customWidth="1"/>
    <col min="10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6"/>
      <c r="F1" s="36"/>
      <c r="G1" s="37"/>
      <c r="H1" s="38"/>
      <c r="I1" s="39"/>
    </row>
    <row r="2" spans="2:144" ht="21" customHeight="1" x14ac:dyDescent="0.25">
      <c r="B2" s="111" t="s">
        <v>35</v>
      </c>
      <c r="C2" s="111"/>
      <c r="D2" s="35"/>
      <c r="E2" s="36"/>
      <c r="F2" s="36"/>
      <c r="G2" s="37"/>
      <c r="H2" s="38"/>
      <c r="I2" s="39"/>
    </row>
    <row r="3" spans="2:144" ht="22.5" customHeight="1" x14ac:dyDescent="0.25">
      <c r="B3" s="111" t="s">
        <v>1</v>
      </c>
      <c r="C3" s="111"/>
      <c r="D3" s="35"/>
      <c r="E3" s="36"/>
      <c r="F3" s="36"/>
      <c r="G3" s="37"/>
      <c r="H3" s="38"/>
      <c r="I3" s="39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23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67.5" customHeight="1" x14ac:dyDescent="0.2">
      <c r="B6" s="43" t="s">
        <v>4</v>
      </c>
      <c r="C6" s="44" t="s">
        <v>5</v>
      </c>
      <c r="D6" s="45" t="s">
        <v>6</v>
      </c>
      <c r="E6" s="46" t="s">
        <v>7</v>
      </c>
      <c r="F6" s="46" t="s">
        <v>8</v>
      </c>
      <c r="G6" s="46" t="s">
        <v>9</v>
      </c>
      <c r="H6" s="46" t="s">
        <v>198</v>
      </c>
      <c r="I6" s="46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87" customHeight="1" x14ac:dyDescent="0.25">
      <c r="B7" s="50">
        <v>1</v>
      </c>
      <c r="C7" s="51" t="str">
        <f>'Şubat Ayı'!$B$7</f>
        <v>Gelen  evrakların EBYS’den  düzenli  kayıtların yapılması.</v>
      </c>
      <c r="D7" s="68" t="s">
        <v>11</v>
      </c>
      <c r="E7" s="51" t="str">
        <f>'Şubat Ayı'!$D$7</f>
        <v>Yazı İşleri / Evrak Kayıt</v>
      </c>
      <c r="F7" s="53" t="str">
        <f>'Şubat Ayı'!$E$7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'Şubat Ayı'!$H$7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80.25" customHeight="1" x14ac:dyDescent="0.25">
      <c r="B8" s="54">
        <v>2</v>
      </c>
      <c r="C8" s="51" t="str">
        <f>'Şubat Ayı'!$B$8</f>
        <v>EBYS’den gelen evrakların havalesinin yapılması</v>
      </c>
      <c r="D8" s="68" t="s">
        <v>11</v>
      </c>
      <c r="E8" s="51" t="str">
        <f>$E$7</f>
        <v>Yazı İşleri / Evrak Kayıt</v>
      </c>
      <c r="F8" s="53" t="str">
        <f>$F$7</f>
        <v>Yapılan iş ve işlemlere ilişkin,  kontrol edilmiş her türlü yazı, belge, form, liste, onay, duyuru, rapor, plan, araştırma, analiz, sözlü bilgilendirme.</v>
      </c>
      <c r="G8" s="51" t="s">
        <v>13</v>
      </c>
      <c r="H8" s="54"/>
      <c r="I8" s="51" t="str">
        <f>$I$7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87" customHeight="1" x14ac:dyDescent="0.25">
      <c r="B9" s="54">
        <v>3</v>
      </c>
      <c r="C9" s="51" t="str">
        <f>'Şubat Ayı'!$B$9</f>
        <v>EBYS’den çıkan evrakların gönderilirken elektronik imza kaşesi  basılması ve imzalanması</v>
      </c>
      <c r="D9" s="68" t="s">
        <v>11</v>
      </c>
      <c r="E9" s="51" t="str">
        <f>$E$7</f>
        <v>Yazı İşleri / Evrak Kayıt</v>
      </c>
      <c r="F9" s="53" t="str">
        <f>$F$7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$I$7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84.75" customHeight="1" x14ac:dyDescent="0.25">
      <c r="B10" s="50">
        <v>4</v>
      </c>
      <c r="C10" s="51" t="str">
        <f>'Şubat Ayı'!$B$11</f>
        <v>Gelen-Giden evrakların zimmet ile gönderilmesi.</v>
      </c>
      <c r="D10" s="68" t="s">
        <v>11</v>
      </c>
      <c r="E10" s="51" t="str">
        <f>$E$7</f>
        <v>Yazı İşleri / Evrak Kayıt</v>
      </c>
      <c r="F10" s="53" t="str">
        <f>$F$7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$I$7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78" customHeight="1" x14ac:dyDescent="0.25">
      <c r="B11" s="54">
        <v>5</v>
      </c>
      <c r="C11" s="51" t="str">
        <f>'Şubat Ayı'!$B$12</f>
        <v>Gelen-Giden evrakların dosyalanması, arşivlenmesi</v>
      </c>
      <c r="D11" s="68" t="s">
        <v>11</v>
      </c>
      <c r="E11" s="51" t="str">
        <f>$E$7</f>
        <v>Yazı İşleri / Evrak Kayıt</v>
      </c>
      <c r="F11" s="53" t="str">
        <f>$F$7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51" t="str">
        <f>$I$7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ht="38.25" customHeight="1" x14ac:dyDescent="0.25">
      <c r="B12" s="54">
        <v>6</v>
      </c>
      <c r="C12" s="51" t="str">
        <f>[2]Sayfa1!$D$17</f>
        <v>Web sayfasından duyuruların,etkinliklerin ilan edilmesi.</v>
      </c>
      <c r="D12" s="54" t="s">
        <v>11</v>
      </c>
      <c r="E12" s="51" t="str">
        <f>'Şubat Ayı'!$D$13</f>
        <v>Web Bilişim</v>
      </c>
      <c r="F12" s="53" t="str">
        <f>'Şubat Ayı'!$E$13</f>
        <v>İç ve Dış Paydaşların Bilgilendirilmesi</v>
      </c>
      <c r="G12" s="51" t="s">
        <v>13</v>
      </c>
      <c r="H12" s="55"/>
      <c r="I12" s="51" t="str">
        <f>'Şubat Ayı'!$H$13</f>
        <v>Kurum içi Yönetmenlik ve Yönergeler</v>
      </c>
    </row>
    <row r="13" spans="2:144" s="13" customFormat="1" ht="31.5" x14ac:dyDescent="0.25">
      <c r="B13" s="50">
        <v>7</v>
      </c>
      <c r="C13" s="51" t="str">
        <f>'Ocak Ayı'!$B$13</f>
        <v>Web sayfasından personel bilgilerin kontrol edilmesi</v>
      </c>
      <c r="D13" s="54" t="s">
        <v>11</v>
      </c>
      <c r="E13" s="51" t="str">
        <f>'Şubat Ayı'!$D$13</f>
        <v>Web Bilişim</v>
      </c>
      <c r="F13" s="53" t="str">
        <f>'Ocak Ayı'!$E$13</f>
        <v>İç ve Dış Paydaşların Bilgilendirilmesi</v>
      </c>
      <c r="G13" s="51" t="s">
        <v>13</v>
      </c>
      <c r="H13" s="54"/>
      <c r="I13" s="51" t="str">
        <f>$I$12</f>
        <v>Kurum içi Yönetmenlik ve Yönergeler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spans="2:144" s="13" customFormat="1" ht="31.5" x14ac:dyDescent="0.25">
      <c r="B14" s="54">
        <v>8</v>
      </c>
      <c r="C14" s="51" t="str">
        <f>[2]Sayfa1!$D$21</f>
        <v>Web sayfasından Öğrenci İşleri ile ilgili her türlü bilgi vb.duyuruların ilan edilmesi</v>
      </c>
      <c r="D14" s="54" t="s">
        <v>11</v>
      </c>
      <c r="E14" s="51" t="str">
        <f>'Şubat Ayı'!$D$13</f>
        <v>Web Bilişim</v>
      </c>
      <c r="F14" s="53" t="str">
        <f>'Şubat Ayı'!$E$15</f>
        <v>İç ve Dış Paydaşların Bilgilendirilmesi</v>
      </c>
      <c r="G14" s="51" t="s">
        <v>13</v>
      </c>
      <c r="H14" s="54"/>
      <c r="I14" s="51" t="str">
        <f>'Ocak Ayı'!$H$14</f>
        <v>Kurum içi Yönetmenlik ve Yönergeler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</row>
    <row r="15" spans="2:144" s="13" customFormat="1" ht="47.25" x14ac:dyDescent="0.25">
      <c r="B15" s="54">
        <v>9</v>
      </c>
      <c r="C15" s="51" t="str">
        <f>'Ocak Ayı'!$B$15</f>
        <v>EBYS ile personel problemlerine destek verilmesi</v>
      </c>
      <c r="D15" s="54" t="s">
        <v>11</v>
      </c>
      <c r="E15" s="51" t="str">
        <f>'Şubat Ayı'!$D$13</f>
        <v>Web Bilişim</v>
      </c>
      <c r="F15" s="53" t="str">
        <f>'Ocak Ayı'!$E$15</f>
        <v>İş akışının aksamasının önününe geçilmesi, işlerin zamanında yerine getirilmesi</v>
      </c>
      <c r="G15" s="51" t="s">
        <v>13</v>
      </c>
      <c r="H15" s="54"/>
      <c r="I15" s="51" t="str">
        <f>'Ocak Ayı'!$H$15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31.5" x14ac:dyDescent="0.25">
      <c r="B16" s="50">
        <v>10</v>
      </c>
      <c r="C16" s="51" t="str">
        <f>'Ocak Ayı'!$B$16</f>
        <v>EBYS aktif pasif personel yazışmalarının yapılması</v>
      </c>
      <c r="D16" s="54" t="s">
        <v>11</v>
      </c>
      <c r="E16" s="51" t="str">
        <f>'Şubat Ayı'!$D$13</f>
        <v>Web Bilişim</v>
      </c>
      <c r="F16" s="53" t="str">
        <f>'Ocak Ayı'!$E$16</f>
        <v>Düzenli bilgi akışının sağlanması</v>
      </c>
      <c r="G16" s="51" t="s">
        <v>13</v>
      </c>
      <c r="H16" s="54"/>
      <c r="I16" s="51" t="str">
        <f>$I$15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47.25" x14ac:dyDescent="0.25">
      <c r="B17" s="54">
        <v>11</v>
      </c>
      <c r="C17" s="51" t="str">
        <f>'Ocak Ayı'!$B$17</f>
        <v>Arızalı makinelerin sorunun giderilmesi için kontrollerinin yapılması ve bilgi işleme destek açılması</v>
      </c>
      <c r="D17" s="54" t="s">
        <v>11</v>
      </c>
      <c r="E17" s="51" t="s">
        <v>176</v>
      </c>
      <c r="F17" s="53" t="str">
        <f>'Ocak Ayı'!$E$17</f>
        <v>İş akışının aksamasının önününe geçilmesi, işlerin zamanında yerine getirilmesi</v>
      </c>
      <c r="G17" s="51" t="s">
        <v>13</v>
      </c>
      <c r="H17" s="54"/>
      <c r="I17" s="51" t="str">
        <f>$I$16</f>
        <v>Kurum içi Yönetmenlik ve Yönergeler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5">
      <c r="B18" s="54">
        <v>12</v>
      </c>
      <c r="C18" s="51" t="s">
        <v>177</v>
      </c>
      <c r="D18" s="17" t="s">
        <v>74</v>
      </c>
      <c r="E18" s="51" t="s">
        <v>176</v>
      </c>
      <c r="F18" s="53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51" customHeight="1" x14ac:dyDescent="0.25">
      <c r="B19" s="50">
        <v>13</v>
      </c>
      <c r="C19" s="51" t="str">
        <f>[2]Sayfa1!$D$26</f>
        <v xml:space="preserve">Bahar yarıyılı Meşelik ve Çifteler Yerleşkesindeki programlarda okutulacak dersler için görevlendirme yazışmaların yapılması </v>
      </c>
      <c r="D19" s="54" t="s">
        <v>11</v>
      </c>
      <c r="E19" s="51" t="str">
        <f>'Ocak Ayı'!$D$19</f>
        <v>Öğrenci İşleri</v>
      </c>
      <c r="F19" s="53" t="str">
        <f>'Ocak Ayı'!$E$19</f>
        <v>Ders görevlendirilmesi ile ilgili her türlü yazı belge form onay</v>
      </c>
      <c r="G19" s="51" t="s">
        <v>13</v>
      </c>
      <c r="H19" s="54"/>
      <c r="I19" s="51" t="str">
        <f>'Ocak Ayı'!$H$19</f>
        <v>2547 sayılı Yükseköğretim Kanunu, Üniversiteler de Akademik Teşkilat Yönetmeliği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31.5" x14ac:dyDescent="0.25">
      <c r="B20" s="54">
        <v>14</v>
      </c>
      <c r="C20" s="51" t="str">
        <f>[2]Sayfa1!$D$27</f>
        <v>Tek ders sınavları ile ilgili yazışmaların yapılması.</v>
      </c>
      <c r="D20" s="54" t="s">
        <v>11</v>
      </c>
      <c r="E20" s="51" t="str">
        <f>'Ocak Ayı'!$D$19</f>
        <v>Öğrenci İşleri</v>
      </c>
      <c r="F20" s="53" t="str">
        <f>'Ocak Ayı'!$E$20</f>
        <v>Tek ders sınavlarına ait her türlü yazı belge form onay</v>
      </c>
      <c r="G20" s="51" t="s">
        <v>13</v>
      </c>
      <c r="H20" s="54"/>
      <c r="I20" s="51" t="str">
        <f>'Ocak Ayı'!$H$20</f>
        <v>ESOGÜ Önlisans, Lisans Öğretim ve Sınav Yönetmeliği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31.5" x14ac:dyDescent="0.25">
      <c r="B21" s="54">
        <v>15</v>
      </c>
      <c r="C21" s="51" t="str">
        <f>[2]Sayfa1!$D$28</f>
        <v>Güz yarıyılı yarıyıl sonu, mazeret ve tek  ders sınavlarının yapılması.</v>
      </c>
      <c r="D21" s="54" t="s">
        <v>11</v>
      </c>
      <c r="E21" s="51" t="str">
        <f>'Ocak Ayı'!$D$19</f>
        <v>Öğrenci İşleri</v>
      </c>
      <c r="F21" s="53" t="s">
        <v>101</v>
      </c>
      <c r="G21" s="51" t="s">
        <v>13</v>
      </c>
      <c r="H21" s="54"/>
      <c r="I21" s="51" t="str">
        <f>'Ocak Ayı'!$H$21</f>
        <v>ESOGÜ Önlisans, Lisans Öğretim ve Sınav Yönetmeliği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46.5" customHeight="1" x14ac:dyDescent="0.25">
      <c r="B22" s="50">
        <v>16</v>
      </c>
      <c r="C22" s="51" t="str">
        <f>[2]Sayfa1!$D$29</f>
        <v>Bahar yarıyılı açılacak olan derslerin ders program  ve sınav takvimi ile ilgili Yüksekokul Yönetim Kurul Kararı alınması</v>
      </c>
      <c r="D22" s="54" t="s">
        <v>11</v>
      </c>
      <c r="E22" s="51" t="str">
        <f>'Ocak Ayı'!$D$19</f>
        <v>Öğrenci İşleri</v>
      </c>
      <c r="F22" s="53" t="str">
        <f>'Ocak Ayı'!$E$22</f>
        <v>Yönetim Kurulu Kararı na ait bilgi ve belgeler</v>
      </c>
      <c r="G22" s="51" t="s">
        <v>13</v>
      </c>
      <c r="H22" s="54"/>
      <c r="I22" s="51" t="str">
        <f>'Ocak Ayı'!$H$22</f>
        <v>2547 sayılı Yükseköğretim Kanunu, Üniversiteler de Akademik Teşkilat Yönetmeliği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48.75" customHeight="1" x14ac:dyDescent="0.25">
      <c r="B23" s="54">
        <v>17</v>
      </c>
      <c r="C23" s="56" t="str">
        <f>[2]Sayfa1!$D$30</f>
        <v>Yüksekokul Yönetim Kurulu Kararı alınması ( her hafta Perşembe günü)</v>
      </c>
      <c r="D23" s="61" t="s">
        <v>168</v>
      </c>
      <c r="E23" s="56" t="str">
        <f>'Ocak Ayı'!$D$19</f>
        <v>Öğrenci İşleri</v>
      </c>
      <c r="F23" s="53" t="str">
        <f>'Ocak Ayı'!$E$24</f>
        <v>Yönetim Kurulu kararlarına ilişkin bilgi ve belgeler</v>
      </c>
      <c r="G23" s="51" t="s">
        <v>13</v>
      </c>
      <c r="H23" s="58"/>
      <c r="I23" s="56" t="str">
        <f>'Ocak Ayı'!$H$24</f>
        <v>2547 sayılı Yükseköğretim Kanunu, Üniversiteler de Akademik Teşkilat Yönetmeliği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90.75" customHeight="1" x14ac:dyDescent="0.25">
      <c r="B24" s="54">
        <v>18</v>
      </c>
      <c r="C24" s="56" t="str">
        <f>[2]Sayfa1!$D$31</f>
        <v xml:space="preserve"> Bahar yarıyılı uygulamaya çıkacak öğrenciler ile ilgili yazışmaların yapılması.</v>
      </c>
      <c r="D24" s="54" t="s">
        <v>11</v>
      </c>
      <c r="E24" s="56" t="str">
        <f>'Ocak Ayı'!$D$19</f>
        <v>Öğrenci İşleri</v>
      </c>
      <c r="F24" s="53" t="str">
        <f>'Ocak Ayı'!$E$23</f>
        <v>Yapılan iş ve işlemlere ilişkin,  kontrol edilmiş her türlü yazı, belge, form, liste, onay, duyuru, rapor, plan, araştırma, analiz, sözlü bilgilendirme.</v>
      </c>
      <c r="G24" s="51" t="s">
        <v>13</v>
      </c>
      <c r="H24" s="58"/>
      <c r="I24" s="56" t="str">
        <f>'Ocak Ayı'!$H$34</f>
        <v>2547 Sayılı Yükseköğretim Kanunu, Yükseköğretim Uygulama Eğitimi Çerceve Yönetmenliği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53.25" customHeight="1" x14ac:dyDescent="0.25">
      <c r="B25" s="50">
        <v>19</v>
      </c>
      <c r="C25" s="56" t="str">
        <f>[2]Sayfa1!$D$34</f>
        <v>Taşınır kayıt servisine ait devir alma veya devretme işlemlerinin yapılması,</v>
      </c>
      <c r="D25" s="54" t="s">
        <v>11</v>
      </c>
      <c r="E25" s="56" t="s">
        <v>189</v>
      </c>
      <c r="F25" s="53" t="str">
        <f>'Ocak Ayı'!$E$25</f>
        <v>Taşınırlara ait devir teslim tutanakları</v>
      </c>
      <c r="G25" s="51" t="s">
        <v>13</v>
      </c>
      <c r="H25" s="58"/>
      <c r="I25" s="56" t="str">
        <f>$I$26</f>
        <v>5018 sayılı Kamu Mali Yönetimi ve Kontrol Kanunu Taşınır Mal Yönetmeliği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42.75" customHeight="1" x14ac:dyDescent="0.2">
      <c r="B26" s="54">
        <v>20</v>
      </c>
      <c r="C26" s="56" t="str">
        <f>[2]Sayfa1!$D$35</f>
        <v xml:space="preserve">Taşınır kayıt servisine ait devir alma işlemlerinin gerekli kişi veya birimlere zimmetlerinin yapılması, </v>
      </c>
      <c r="D26" s="54" t="s">
        <v>11</v>
      </c>
      <c r="E26" s="56" t="s">
        <v>189</v>
      </c>
      <c r="F26" s="55" t="str">
        <f>'Ocak Ayı'!$E$26</f>
        <v>Zimmet Fişleri</v>
      </c>
      <c r="G26" s="51" t="s">
        <v>13</v>
      </c>
      <c r="H26" s="58"/>
      <c r="I26" s="56" t="str">
        <f>'Ocak Ayı'!$H$26</f>
        <v>5018 sayılı Kamu Mali Yönetimi ve Kontrol Kanunu Taşınır Mal Yönetmeliği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45.75" customHeight="1" x14ac:dyDescent="0.25">
      <c r="B27" s="54">
        <v>21</v>
      </c>
      <c r="C27" s="56" t="str">
        <f>[2]Sayfa1!$D$142</f>
        <v>Yüksekokulumuza ait depodan ihtiyacı olan kişi veya birimlerin malzeme ihtiyaçlarının kontrollü bir şekilde karşılanması ve malzeme çıkış işlemlerinin yapılması</v>
      </c>
      <c r="D27" s="54" t="s">
        <v>11</v>
      </c>
      <c r="E27" s="56" t="s">
        <v>189</v>
      </c>
      <c r="F27" s="53" t="str">
        <f>'Ocak Ayı'!$E$27</f>
        <v>Yapılan işlemlere ait her türlü belge tutanak fiş</v>
      </c>
      <c r="G27" s="51" t="s">
        <v>13</v>
      </c>
      <c r="H27" s="58"/>
      <c r="I27" s="56" t="str">
        <f>$I$26</f>
        <v>5018 sayılı Kamu Mali Yönetimi ve Kontrol Kanunu Taşınır Mal Yönetmeliği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48.75" customHeight="1" x14ac:dyDescent="0.25">
      <c r="B28" s="50">
        <v>22</v>
      </c>
      <c r="C28" s="56" t="str">
        <f>[2]Sayfa1!$D$146</f>
        <v>Arızalı demirbaşları tamire göndermek,tamiri mümkünse yaptırılmasını sağlamak,değilse; hurdaya ayrılması</v>
      </c>
      <c r="D28" s="54" t="s">
        <v>11</v>
      </c>
      <c r="E28" s="56" t="s">
        <v>189</v>
      </c>
      <c r="F28" s="53" t="str">
        <f>'Şubat Ayı'!$E$29</f>
        <v>Tamir Formu, Hurdaya ayırma zimmetten düşme</v>
      </c>
      <c r="G28" s="51" t="s">
        <v>13</v>
      </c>
      <c r="H28" s="58"/>
      <c r="I28" s="56" t="str">
        <f>'Şubat Ayı'!$H$29</f>
        <v>5018 Sayılı Kamu Mali Yönetimi ve Kontrol Kanunu, Taşınır Mal Yönetmenliği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59.25" customHeight="1" x14ac:dyDescent="0.25">
      <c r="B29" s="54">
        <v>23</v>
      </c>
      <c r="C29" s="56" t="str">
        <f>[2]Sayfa1!$D$144</f>
        <v>Yüksekokulumuz ve Tıp Fakültesinden gelen hocalara ek ders ödemelerinin  yapılması</v>
      </c>
      <c r="D29" s="54" t="s">
        <v>11</v>
      </c>
      <c r="E29" s="56" t="str">
        <f>'Şubat Ayı'!$D$32</f>
        <v>Mali İşler</v>
      </c>
      <c r="F29" s="53" t="s">
        <v>102</v>
      </c>
      <c r="G29" s="51" t="s">
        <v>13</v>
      </c>
      <c r="H29" s="60"/>
      <c r="I29" s="56" t="s">
        <v>103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36" customHeight="1" x14ac:dyDescent="0.25">
      <c r="B30" s="54">
        <v>24</v>
      </c>
      <c r="C30" s="56" t="str">
        <f>[2]Sayfa1!$D$148</f>
        <v>Bir önceki aya ait telefon ödemelerinin yapılması</v>
      </c>
      <c r="D30" s="54" t="s">
        <v>11</v>
      </c>
      <c r="E30" s="56" t="str">
        <f>$E$29</f>
        <v>Mali İşler</v>
      </c>
      <c r="F30" s="53" t="str">
        <f>'Ocak Ayı'!$E$29</f>
        <v>Harcama Talimatı,Ödeme Emri Belgesi</v>
      </c>
      <c r="G30" s="51" t="s">
        <v>13</v>
      </c>
      <c r="H30" s="60"/>
      <c r="I30" s="56" t="str">
        <f>'Ocak Ayı'!$H$29</f>
        <v>4734 Sayılı İhale Kanunu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78.75" customHeight="1" x14ac:dyDescent="0.25">
      <c r="B31" s="50">
        <v>25</v>
      </c>
      <c r="C31" s="56" t="str">
        <f>[2]Sayfa1!$D$149</f>
        <v>Ayın 5’ ne kadar 22/D  Aylık  satınalma   harcamaları   Takip  Bildirim  Formunu  hazırlamak  esogubutce@ogu.edu.tr adresine   E-postayla   göndermeleri EBYS   den   üst   yazısını    yazılması</v>
      </c>
      <c r="D31" s="69" t="s">
        <v>17</v>
      </c>
      <c r="E31" s="56" t="str">
        <f>$E$30</f>
        <v>Mali İşler</v>
      </c>
      <c r="F31" s="53" t="str">
        <f>'Ocak Ayı'!$E$31</f>
        <v>Yapılan iş ve işlemlere ilişkin,  kontrol edilmiş her türlü yazı, belge, form, liste, onay, duyuru, rapor, plan, araştırma, analiz, sözlü bilgilendirme.</v>
      </c>
      <c r="G31" s="51" t="s">
        <v>13</v>
      </c>
      <c r="H31" s="60"/>
      <c r="I31" s="56" t="str">
        <f>'Ocak Ayı'!$H$31</f>
        <v>5018 Sayılı Kamu Mali Yönetimi ve Kontrol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49.5" customHeight="1" x14ac:dyDescent="0.25">
      <c r="B32" s="54">
        <v>26</v>
      </c>
      <c r="C32" s="56" t="str">
        <f>[2]Sayfa1!$D$150</f>
        <v>İdari görev hesaplamalarını yapmak   MYS sisteminden ödeme emri oluşturarak  Strateji Geliştirme Daire Başkanlığına iletilmesi</v>
      </c>
      <c r="D32" s="54" t="s">
        <v>11</v>
      </c>
      <c r="E32" s="56" t="str">
        <f>$E$31</f>
        <v>Mali İşler</v>
      </c>
      <c r="F32" s="53" t="str">
        <f>$F$29</f>
        <v>Liste, Harcama talimatı, Ödeme emri</v>
      </c>
      <c r="G32" s="51" t="s">
        <v>13</v>
      </c>
      <c r="H32" s="60"/>
      <c r="I32" s="56" t="str">
        <f>$I$29</f>
        <v>2547 sayılı Yükseköğretim Kanunu, Üniversiteler de Akademik Teşkilat Yönetmeliği ,5018 Sayılı Kamu Mali Kontrol  kanunu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81.75" customHeight="1" x14ac:dyDescent="0.25">
      <c r="B33" s="54">
        <v>27</v>
      </c>
      <c r="C33" s="56" t="str">
        <f>[2]Sayfa1!$D$152</f>
        <v>İl  Sağlık müdürlüğünün isteği üzerine İl Sağlık Müdürlüğünden ek ders ücreti görevlendirilen öğretim elemanlarının   ek ders ücretinin EBYS üzerinden bildirilmesi</v>
      </c>
      <c r="D33" s="54" t="s">
        <v>11</v>
      </c>
      <c r="E33" s="56" t="str">
        <f>$E$32</f>
        <v>Mali İşler</v>
      </c>
      <c r="F33" s="53" t="str">
        <f>$F$31</f>
        <v>Yapılan iş ve işlemlere ilişkin,  kontrol edilmiş her türlü yazı, belge, form, liste, onay, duyuru, rapor, plan, araştırma, analiz, sözlü bilgilendirme.</v>
      </c>
      <c r="G33" s="51" t="s">
        <v>13</v>
      </c>
      <c r="H33" s="58"/>
      <c r="I33" s="56" t="str">
        <f>$I$32</f>
        <v>2547 sayılı Yükseköğretim Kanunu, Üniversiteler de Akademik Teşkilat Yönetmeliği ,5018 Sayılı Kamu Mali Kontrol 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45" customHeight="1" x14ac:dyDescent="0.25">
      <c r="B34" s="50">
        <v>28</v>
      </c>
      <c r="C34" s="56" t="str">
        <f>[2]Sayfa1!$D$153</f>
        <v>Ayın   14  ün  de   Sürekli    işcilerin  sistemden  puantaj  raporlarını   hazırlamak.    İmzalatmak      ilgili   yerlere   iletilmesi</v>
      </c>
      <c r="D34" s="62" t="s">
        <v>71</v>
      </c>
      <c r="E34" s="56" t="str">
        <f>$E$33</f>
        <v>Mali İşler</v>
      </c>
      <c r="F34" s="53" t="s">
        <v>104</v>
      </c>
      <c r="G34" s="51" t="s">
        <v>13</v>
      </c>
      <c r="H34" s="58"/>
      <c r="I34" s="56" t="s">
        <v>73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39.75" customHeight="1" x14ac:dyDescent="0.25">
      <c r="B35" s="54">
        <v>29</v>
      </c>
      <c r="C35" s="56" t="str">
        <f>[2]Sayfa1!$D$154</f>
        <v>Ek ders ücreti alan öğretim elemanlarının aldıkları ücretlerin matrahlarının sisteme işlenmesi</v>
      </c>
      <c r="D35" s="54" t="s">
        <v>11</v>
      </c>
      <c r="E35" s="56" t="str">
        <f>$E$34</f>
        <v>Mali İşler</v>
      </c>
      <c r="F35" s="53" t="s">
        <v>105</v>
      </c>
      <c r="G35" s="51" t="s">
        <v>13</v>
      </c>
      <c r="H35" s="58"/>
      <c r="I35" s="56" t="str">
        <f>$I$31</f>
        <v>5018 Sayılı Kamu Mali Yönetimi ve Kontrol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61.5" customHeight="1" x14ac:dyDescent="0.25">
      <c r="B36" s="54">
        <v>30</v>
      </c>
      <c r="C36" s="56" t="s">
        <v>175</v>
      </c>
      <c r="D36" s="63" t="str">
        <f>$D$33</f>
        <v>01-31</v>
      </c>
      <c r="E36" s="56" t="str">
        <f>[2]Sayfa1!$F$53</f>
        <v>Sekreterlik</v>
      </c>
      <c r="F36" s="59" t="s">
        <v>68</v>
      </c>
      <c r="G36" s="51" t="s">
        <v>178</v>
      </c>
      <c r="H36" s="60"/>
      <c r="I36" s="56" t="str">
        <f>$I$32</f>
        <v>2547 sayılı Yükseköğretim Kanunu, Üniversiteler de Akademik Teşkilat Yönetmeliği ,5018 Sayılı Kamu Mali Kontrol  kanunu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45" customHeight="1" x14ac:dyDescent="0.25">
      <c r="B37" s="50">
        <v>31</v>
      </c>
      <c r="C37" s="56" t="str">
        <f>[2]Sayfa1!$D$54</f>
        <v>En geç ayın 14’üne kadar Sürekli İşçi İzin ve Rapor dökümlerinin SHMYO Tahakkuk birimine bildirilmesi</v>
      </c>
      <c r="D37" s="64" t="s">
        <v>71</v>
      </c>
      <c r="E37" s="56" t="str">
        <f>[2]Sayfa1!$F$53</f>
        <v>Sekreterlik</v>
      </c>
      <c r="F37" s="59" t="s">
        <v>72</v>
      </c>
      <c r="G37" s="51" t="s">
        <v>178</v>
      </c>
      <c r="H37" s="60"/>
      <c r="I37" s="56" t="s">
        <v>73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56.25" customHeight="1" x14ac:dyDescent="0.25">
      <c r="B38" s="54">
        <v>32</v>
      </c>
      <c r="C38" s="56" t="s">
        <v>179</v>
      </c>
      <c r="D38" s="64" t="s">
        <v>11</v>
      </c>
      <c r="E38" s="56" t="str">
        <f>$E$37</f>
        <v>Sekreterlik</v>
      </c>
      <c r="F38" s="59" t="str">
        <f>$F$30</f>
        <v>Harcama Talimatı,Ödeme Emri Belgesi</v>
      </c>
      <c r="G38" s="51" t="s">
        <v>178</v>
      </c>
      <c r="H38" s="60"/>
      <c r="I38" s="56" t="s">
        <v>14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45" customHeight="1" x14ac:dyDescent="0.25">
      <c r="B39" s="54">
        <v>33</v>
      </c>
      <c r="C39" s="56" t="s">
        <v>180</v>
      </c>
      <c r="D39" s="64" t="s">
        <v>11</v>
      </c>
      <c r="E39" s="56" t="s">
        <v>185</v>
      </c>
      <c r="F39" s="59" t="str">
        <f>$F$30</f>
        <v>Harcama Talimatı,Ödeme Emri Belgesi</v>
      </c>
      <c r="G39" s="51" t="s">
        <v>178</v>
      </c>
      <c r="H39" s="60"/>
      <c r="I39" s="5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45" customHeight="1" x14ac:dyDescent="0.25">
      <c r="B40" s="50">
        <v>34</v>
      </c>
      <c r="C40" s="56" t="s">
        <v>181</v>
      </c>
      <c r="D40" s="64" t="s">
        <v>11</v>
      </c>
      <c r="E40" s="56" t="s">
        <v>185</v>
      </c>
      <c r="F40" s="59" t="s">
        <v>72</v>
      </c>
      <c r="G40" s="51" t="s">
        <v>178</v>
      </c>
      <c r="H40" s="60"/>
      <c r="I40" s="56" t="s">
        <v>186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52.5" customHeight="1" x14ac:dyDescent="0.25">
      <c r="B41" s="54">
        <v>35</v>
      </c>
      <c r="C41" s="56" t="s">
        <v>182</v>
      </c>
      <c r="D41" s="64" t="s">
        <v>11</v>
      </c>
      <c r="E41" s="56" t="s">
        <v>185</v>
      </c>
      <c r="F41" s="59" t="str">
        <f>$F$30</f>
        <v>Harcama Talimatı,Ödeme Emri Belgesi</v>
      </c>
      <c r="G41" s="51" t="s">
        <v>178</v>
      </c>
      <c r="H41" s="60"/>
      <c r="I41" s="56" t="s">
        <v>14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45" customHeight="1" x14ac:dyDescent="0.25">
      <c r="B42" s="54">
        <v>36</v>
      </c>
      <c r="C42" s="56" t="s">
        <v>183</v>
      </c>
      <c r="D42" s="64" t="s">
        <v>11</v>
      </c>
      <c r="E42" s="56" t="s">
        <v>185</v>
      </c>
      <c r="F42" s="59" t="s">
        <v>68</v>
      </c>
      <c r="G42" s="51" t="s">
        <v>178</v>
      </c>
      <c r="H42" s="60"/>
      <c r="I42" s="51" t="s">
        <v>188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59.25" customHeight="1" x14ac:dyDescent="0.25">
      <c r="B43" s="50">
        <v>37</v>
      </c>
      <c r="C43" s="56" t="str">
        <f>[2]Sayfa1!$D$57</f>
        <v>Yıllık İdari Faaliyet Raporlarının Strateji Geliştirme Daire Başkanlığına bildirilmesi.</v>
      </c>
      <c r="D43" s="64" t="s">
        <v>11</v>
      </c>
      <c r="E43" s="56" t="s">
        <v>185</v>
      </c>
      <c r="F43" s="59" t="s">
        <v>77</v>
      </c>
      <c r="G43" s="51" t="s">
        <v>178</v>
      </c>
      <c r="H43" s="60"/>
      <c r="I43" s="56" t="s">
        <v>194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1" customFormat="1" ht="78.75" customHeight="1" x14ac:dyDescent="0.25">
      <c r="B44" s="54">
        <v>38</v>
      </c>
      <c r="C44" s="56" t="str">
        <f>[2]Sayfa1!$D$58</f>
        <v>Yüksekokul Program Başkanlarının atama tarihlerinin listelerinin çıkarılması. Kontrol edilerek Personel Daire Başkanlığına Olur için yazılması</v>
      </c>
      <c r="D44" s="64" t="s">
        <v>11</v>
      </c>
      <c r="E44" s="56" t="s">
        <v>185</v>
      </c>
      <c r="F44" s="59" t="str">
        <f>$F$7</f>
        <v>Yapılan iş ve işlemlere ilişkin,  kontrol edilmiş her türlü yazı, belge, form, liste, onay, duyuru, rapor, plan, araştırma, analiz, sözlü bilgilendirme.</v>
      </c>
      <c r="G44" s="51" t="s">
        <v>178</v>
      </c>
      <c r="H44" s="60"/>
      <c r="I44" s="56" t="str">
        <f>$I$36</f>
        <v>2547 sayılı Yükseköğretim Kanunu, Üniversiteler de Akademik Teşkilat Yönetmeliği ,5018 Sayılı Kamu Mali Kontrol  kanunu</v>
      </c>
    </row>
    <row r="45" spans="2:144" s="13" customFormat="1" ht="91.5" customHeight="1" x14ac:dyDescent="0.25">
      <c r="B45" s="54">
        <v>39</v>
      </c>
      <c r="C45" s="51" t="str">
        <f>[1]Sayfa1!$D$9</f>
        <v>EBYS'den gelen evrakların havalesinin yapılması.</v>
      </c>
      <c r="D45" s="68" t="s">
        <v>11</v>
      </c>
      <c r="E45" s="56" t="s">
        <v>170</v>
      </c>
      <c r="F45" s="53" t="s">
        <v>12</v>
      </c>
      <c r="G45" s="51" t="s">
        <v>13</v>
      </c>
      <c r="H45" s="54"/>
      <c r="I45" s="51" t="s">
        <v>14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91.5" customHeight="1" x14ac:dyDescent="0.25">
      <c r="B46" s="50">
        <v>40</v>
      </c>
      <c r="C46" s="56" t="s">
        <v>173</v>
      </c>
      <c r="D46" s="68" t="s">
        <v>171</v>
      </c>
      <c r="E46" s="56" t="s">
        <v>170</v>
      </c>
      <c r="F46" s="53" t="s">
        <v>12</v>
      </c>
      <c r="G46" s="51" t="s">
        <v>13</v>
      </c>
      <c r="H46" s="54"/>
      <c r="I46" s="51" t="s">
        <v>172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65.25" customHeight="1" x14ac:dyDescent="0.2">
      <c r="B47" s="54">
        <v>41</v>
      </c>
      <c r="C47" s="56" t="str">
        <f>[2]Sayfa1!$D$160</f>
        <v>Yüksekokul Döner Sermaye Birimine gelen hastalara dosya açılması, takip edilmesi, kayıtlarının tutulması, faturalarının kesilmesi.</v>
      </c>
      <c r="D47" s="54" t="s">
        <v>11</v>
      </c>
      <c r="E47" s="56" t="str">
        <f>'Ocak Ayı'!$D$51</f>
        <v>Döner Sermaye Resmi İşlemler</v>
      </c>
      <c r="F47" s="57" t="str">
        <f>'Ocak Ayı'!$E$51</f>
        <v>Vezne Alındısı</v>
      </c>
      <c r="G47" s="51" t="s">
        <v>13</v>
      </c>
      <c r="H47" s="58"/>
      <c r="I47" s="56" t="str">
        <f>'Ocak Ayı'!$H$51</f>
        <v>5018 Sayılı Kamu Mali Yönetimi Kanunu , Osmangazi Üniversitesi Döner Sermaye Yönetmenliği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3" customFormat="1" ht="60" customHeight="1" x14ac:dyDescent="0.2">
      <c r="B48" s="54">
        <v>42</v>
      </c>
      <c r="C48" s="56" t="str">
        <f>[2]Sayfa1!$D$161</f>
        <v xml:space="preserve">Yüksekokul Döner Sermaye Gelirlerinin Muhasebe Yetkilisi Mutemedi tarafından Döner Sermaye Veznesine her Cuma mesai bitimine kadar teslim edilmesi. </v>
      </c>
      <c r="D48" s="62" t="s">
        <v>169</v>
      </c>
      <c r="E48" s="56" t="str">
        <f>$E$47</f>
        <v>Döner Sermaye Resmi İşlemler</v>
      </c>
      <c r="F48" s="57" t="str">
        <f>'Ocak Ayı'!$E$52</f>
        <v>Hasta Takip Formu, Fatura</v>
      </c>
      <c r="G48" s="51" t="s">
        <v>13</v>
      </c>
      <c r="H48" s="58"/>
      <c r="I48" s="56" t="str">
        <f>$I$47</f>
        <v>5018 Sayılı Kamu Mali Yönetimi Kanunu , Osmangazi Üniversitesi Döner Sermaye Yönetmenliği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</row>
    <row r="49" spans="2:144" s="13" customFormat="1" ht="54.75" customHeight="1" x14ac:dyDescent="0.25">
      <c r="B49" s="50">
        <v>43</v>
      </c>
      <c r="C49" s="57" t="str">
        <f>[2]Sayfa1!$D$162</f>
        <v>Yüksekokul Ortopedik Protez-Ortez Biriminde yapılan Protez-Ortez gelirinden oluşan ek ödeme hesaplarının yapılarak, ilgili öğretim üyelerine tahakkuk ettirilebilmesi için ödeme emrine bağlanması.</v>
      </c>
      <c r="D49" s="65" t="s">
        <v>16</v>
      </c>
      <c r="E49" s="56" t="str">
        <f>$E$48</f>
        <v>Döner Sermaye Resmi İşlemler</v>
      </c>
      <c r="F49" s="59" t="str">
        <f>'Ocak Ayı'!$E$53</f>
        <v>Yönetim Kurulu Kararı , Harcama Talimatı, Ödeme Emri Belgesi</v>
      </c>
      <c r="G49" s="51" t="s">
        <v>13</v>
      </c>
      <c r="H49" s="58"/>
      <c r="I49" s="56" t="str">
        <f>'Ocak Ayı'!$H$53</f>
        <v>2547 Sayılı Yükseköğretim Kanunu, Osmangazi Üniversitesi Döner Sermaye Yönetmenliği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31.5" x14ac:dyDescent="0.25">
      <c r="B50" s="54">
        <v>44</v>
      </c>
      <c r="C50" s="57" t="str">
        <f>[2]Sayfa1!$D$163</f>
        <v>Ek Ödeme sonrası Hazine Payı ödemesi Muhasebe işlemlerinin yapılması</v>
      </c>
      <c r="D50" s="65" t="s">
        <v>19</v>
      </c>
      <c r="E50" s="56" t="str">
        <f>$E$49</f>
        <v>Döner Sermaye Resmi İşlemler</v>
      </c>
      <c r="F50" s="59" t="str">
        <f>'Ocak Ayı'!$E$54</f>
        <v>Muhasebe İşlem Fişi</v>
      </c>
      <c r="G50" s="51" t="s">
        <v>13</v>
      </c>
      <c r="H50" s="60"/>
      <c r="I50" s="56" t="str">
        <f>'Ocak Ayı'!$H$54</f>
        <v>5018 Sayılı Kamu Mali Yönetimi ve Kontrol Kanunu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47.25" customHeight="1" x14ac:dyDescent="0.2">
      <c r="B51" s="54">
        <v>45</v>
      </c>
      <c r="C51" s="56" t="str">
        <f>[2]Sayfa1!$D$164</f>
        <v>Ek Ödeme sonrası BAP Payı ödemesi muhasebe işlemlerinin yapılması</v>
      </c>
      <c r="D51" s="65" t="s">
        <v>19</v>
      </c>
      <c r="E51" s="56" t="str">
        <f>$E$50</f>
        <v>Döner Sermaye Resmi İşlemler</v>
      </c>
      <c r="F51" s="57" t="str">
        <f>'Ocak Ayı'!$E$55</f>
        <v>Muhasebe İşlem Fişi</v>
      </c>
      <c r="G51" s="51" t="s">
        <v>13</v>
      </c>
      <c r="H51" s="58"/>
      <c r="I51" s="56" t="str">
        <f>$I$47</f>
        <v>5018 Sayılı Kamu Mali Yönetimi Kanunu , Osmangazi Üniversitesi Döner Sermaye Yönetmenliği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51" customHeight="1" x14ac:dyDescent="0.2">
      <c r="B52" s="50">
        <v>46</v>
      </c>
      <c r="C52" s="56" t="str">
        <f>[2]Sayfa1!$D$165</f>
        <v>Ek Ödemelerden doğan vergi işlemleri için Muhtasar Beyannamesi düzenleme ve muhasebe işlemlerinin yapılması</v>
      </c>
      <c r="D52" s="65" t="s">
        <v>16</v>
      </c>
      <c r="E52" s="56" t="str">
        <f>$E$51</f>
        <v>Döner Sermaye Resmi İşlemler</v>
      </c>
      <c r="F52" s="56" t="str">
        <f>'Ocak Ayı'!$E$56</f>
        <v>Beyanname , Muhasebe İşlem Fişi</v>
      </c>
      <c r="G52" s="51" t="s">
        <v>13</v>
      </c>
      <c r="H52" s="70"/>
      <c r="I52" s="71" t="s">
        <v>106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39" customHeight="1" x14ac:dyDescent="0.2">
      <c r="B53" s="54">
        <v>47</v>
      </c>
      <c r="C53" s="56" t="str">
        <f>[2]Sayfa1!$D$166</f>
        <v>Yüksekokul Ortopedik Protez-Ortez Ünitesi mal ve malzeme satın alma işlemlerinin yapılması</v>
      </c>
      <c r="D53" s="54" t="s">
        <v>11</v>
      </c>
      <c r="E53" s="56" t="str">
        <f>$E$52</f>
        <v>Döner Sermaye Resmi İşlemler</v>
      </c>
      <c r="F53" s="56" t="str">
        <f>'Ocak Ayı'!$E$57</f>
        <v>İstek Belgesi, Onay, Ödeme Emri Belgesi</v>
      </c>
      <c r="G53" s="51" t="s">
        <v>13</v>
      </c>
      <c r="H53" s="70"/>
      <c r="I53" s="56" t="str">
        <f>'Ocak Ayı'!$H$57</f>
        <v>4734 Sayılı İhale Kanunu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ht="30.75" customHeight="1" x14ac:dyDescent="0.25">
      <c r="B54" s="108" t="s">
        <v>109</v>
      </c>
      <c r="C54" s="109"/>
      <c r="D54" s="109"/>
      <c r="E54" s="109"/>
      <c r="F54" s="109"/>
      <c r="G54" s="109"/>
      <c r="H54" s="109"/>
      <c r="I54" s="110"/>
    </row>
  </sheetData>
  <mergeCells count="6">
    <mergeCell ref="B54:I54"/>
    <mergeCell ref="B1:C1"/>
    <mergeCell ref="B2:C2"/>
    <mergeCell ref="B3:C3"/>
    <mergeCell ref="B4:I4"/>
    <mergeCell ref="B5:I5"/>
  </mergeCells>
  <pageMargins left="0.19685039370078741" right="0.19685039370078741" top="0.39370078740157483" bottom="0.3937007874015748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9"/>
  <sheetViews>
    <sheetView zoomScale="96" zoomScaleNormal="96" workbookViewId="0">
      <selection activeCell="A58" sqref="A58:XFD58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6" customWidth="1"/>
    <col min="4" max="4" width="20.7109375" style="3" customWidth="1"/>
    <col min="5" max="5" width="29.42578125" style="5" customWidth="1"/>
    <col min="6" max="6" width="30.7109375" style="5" customWidth="1"/>
    <col min="7" max="7" width="26.7109375" style="6" customWidth="1"/>
    <col min="8" max="8" width="25.7109375" style="2" customWidth="1"/>
    <col min="9" max="9" width="50.7109375" style="8" customWidth="1"/>
    <col min="10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6"/>
      <c r="F1" s="36"/>
      <c r="G1" s="37"/>
      <c r="H1" s="38"/>
      <c r="I1" s="67"/>
    </row>
    <row r="2" spans="2:144" ht="21" customHeight="1" x14ac:dyDescent="0.25">
      <c r="B2" s="111" t="s">
        <v>92</v>
      </c>
      <c r="C2" s="111"/>
      <c r="D2" s="35"/>
      <c r="E2" s="36"/>
      <c r="F2" s="36"/>
      <c r="G2" s="37"/>
      <c r="H2" s="38"/>
      <c r="I2" s="67"/>
    </row>
    <row r="3" spans="2:144" ht="22.5" customHeight="1" x14ac:dyDescent="0.25">
      <c r="B3" s="111" t="s">
        <v>1</v>
      </c>
      <c r="C3" s="111"/>
      <c r="D3" s="35"/>
      <c r="E3" s="36"/>
      <c r="F3" s="36"/>
      <c r="G3" s="37"/>
      <c r="H3" s="38"/>
      <c r="I3" s="67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24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67.5" customHeight="1" x14ac:dyDescent="0.2">
      <c r="B6" s="43" t="s">
        <v>4</v>
      </c>
      <c r="C6" s="44" t="s">
        <v>5</v>
      </c>
      <c r="D6" s="45" t="s">
        <v>6</v>
      </c>
      <c r="E6" s="46" t="s">
        <v>7</v>
      </c>
      <c r="F6" s="46" t="s">
        <v>8</v>
      </c>
      <c r="G6" s="46" t="s">
        <v>9</v>
      </c>
      <c r="H6" s="46" t="s">
        <v>198</v>
      </c>
      <c r="I6" s="46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75" customHeight="1" x14ac:dyDescent="0.25">
      <c r="B7" s="50">
        <v>1</v>
      </c>
      <c r="C7" s="51" t="str">
        <f>[2]Sayfa1!$D$167</f>
        <v>Gelen  evrakların EBYS’den  düzenli  kayıtların yapılması</v>
      </c>
      <c r="D7" s="68" t="s">
        <v>25</v>
      </c>
      <c r="E7" s="51" t="str">
        <f>'Mart Ayı'!$E$7</f>
        <v>Yazı İşleri / Evrak Kayıt</v>
      </c>
      <c r="F7" s="53" t="str">
        <f>'Mart Ayı'!$F$7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'Mart Ayı'!$I$7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91.5" customHeight="1" x14ac:dyDescent="0.25">
      <c r="B8" s="50">
        <v>2</v>
      </c>
      <c r="C8" s="51" t="str">
        <f>[2]Sayfa1!$D$169</f>
        <v>EBYS’den gelen evrakların havalesinin yapılması</v>
      </c>
      <c r="D8" s="68" t="s">
        <v>25</v>
      </c>
      <c r="E8" s="51" t="str">
        <f>$E$7</f>
        <v>Yazı İşleri / Evrak Kayıt</v>
      </c>
      <c r="F8" s="53" t="str">
        <f>$F$7</f>
        <v>Yapılan iş ve işlemlere ilişkin,  kontrol edilmiş her türlü yazı, belge, form, liste, onay, duyuru, rapor, plan, araştırma, analiz, sözlü bilgilendirme.</v>
      </c>
      <c r="G8" s="51" t="s">
        <v>13</v>
      </c>
      <c r="H8" s="54"/>
      <c r="I8" s="51" t="str">
        <f>'Mart Ayı'!$I$7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90.75" customHeight="1" x14ac:dyDescent="0.25">
      <c r="B9" s="50">
        <v>3</v>
      </c>
      <c r="C9" s="51" t="str">
        <f>[2]Sayfa1!$D$171</f>
        <v>EBYS’den çıkan evrakların gönderilirken elektronik imza kaşesi  basılması ve imzalanması</v>
      </c>
      <c r="D9" s="68" t="s">
        <v>25</v>
      </c>
      <c r="E9" s="51" t="str">
        <f>$E$7</f>
        <v>Yazı İşleri / Evrak Kayıt</v>
      </c>
      <c r="F9" s="53" t="str">
        <f>$F$7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'Mart Ayı'!$I$7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85.5" customHeight="1" x14ac:dyDescent="0.25">
      <c r="B10" s="50">
        <v>4</v>
      </c>
      <c r="C10" s="51" t="str">
        <f>[2]Sayfa1!$D$173</f>
        <v>Gelen-Giden evrakların zimmet ile gönderilmesi</v>
      </c>
      <c r="D10" s="68" t="s">
        <v>25</v>
      </c>
      <c r="E10" s="51" t="str">
        <f>$E$7</f>
        <v>Yazı İşleri / Evrak Kayıt</v>
      </c>
      <c r="F10" s="53" t="str">
        <f>$F$7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'Mart Ayı'!$I$7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81" customHeight="1" x14ac:dyDescent="0.25">
      <c r="B11" s="50">
        <v>5</v>
      </c>
      <c r="C11" s="51" t="str">
        <f>[2]Sayfa1!$D$175</f>
        <v>Gelen-Giden evrakların dosyalanması, arşivlenmesi</v>
      </c>
      <c r="D11" s="68" t="s">
        <v>25</v>
      </c>
      <c r="E11" s="51" t="str">
        <f>$E$7</f>
        <v>Yazı İşleri / Evrak Kayıt</v>
      </c>
      <c r="F11" s="53" t="str">
        <f>$F$7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51" t="str">
        <f>'Mart Ayı'!$I$7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s="13" customFormat="1" ht="36.75" customHeight="1" x14ac:dyDescent="0.25">
      <c r="B12" s="50">
        <v>6</v>
      </c>
      <c r="C12" s="51" t="str">
        <f>[2]Sayfa1!$D$177</f>
        <v>Web sayfasından duyuruların, etkinliklerin ilan edilmesi</v>
      </c>
      <c r="D12" s="68" t="s">
        <v>25</v>
      </c>
      <c r="E12" s="51" t="str">
        <f>'Mart Ayı'!$E$12</f>
        <v>Web Bilişim</v>
      </c>
      <c r="F12" s="53" t="str">
        <f>'Mart Ayı'!$F$12</f>
        <v>İç ve Dış Paydaşların Bilgilendirilmesi</v>
      </c>
      <c r="G12" s="51" t="s">
        <v>13</v>
      </c>
      <c r="H12" s="54"/>
      <c r="I12" s="51" t="str">
        <f>'Mart Ayı'!$I$12</f>
        <v>Kurum içi Yönetmenlik ve Yönergeler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2:144" ht="34.5" customHeight="1" x14ac:dyDescent="0.25">
      <c r="B13" s="50">
        <v>7</v>
      </c>
      <c r="C13" s="51" t="str">
        <f>[2]Sayfa1!$D$178</f>
        <v>Web  sayfasından Personel bilgilerin  kontrol  edilmesi</v>
      </c>
      <c r="D13" s="68" t="s">
        <v>25</v>
      </c>
      <c r="E13" s="51" t="str">
        <f>$E$12</f>
        <v>Web Bilişim</v>
      </c>
      <c r="F13" s="53" t="str">
        <f>$F$12</f>
        <v>İç ve Dış Paydaşların Bilgilendirilmesi</v>
      </c>
      <c r="G13" s="51" t="s">
        <v>13</v>
      </c>
      <c r="H13" s="55"/>
      <c r="I13" s="51" t="str">
        <f>'Mart Ayı'!$I$12</f>
        <v>Kurum içi Yönetmenlik ve Yönergeler</v>
      </c>
    </row>
    <row r="14" spans="2:144" ht="39" customHeight="1" x14ac:dyDescent="0.25">
      <c r="B14" s="50">
        <v>8</v>
      </c>
      <c r="C14" s="51" t="str">
        <f>[2]Sayfa1!$D$179</f>
        <v>Web  sayfasından Öğrenci İşleri ile ilgili  her türlü  bilgi  vb. duyuruların  ilan  edilmesi</v>
      </c>
      <c r="D14" s="68" t="s">
        <v>25</v>
      </c>
      <c r="E14" s="51" t="str">
        <f>$E$12</f>
        <v>Web Bilişim</v>
      </c>
      <c r="F14" s="53" t="str">
        <f>$F$13</f>
        <v>İç ve Dış Paydaşların Bilgilendirilmesi</v>
      </c>
      <c r="G14" s="51" t="s">
        <v>13</v>
      </c>
      <c r="H14" s="54"/>
      <c r="I14" s="51" t="str">
        <f>'Mart Ayı'!$I$12</f>
        <v>Kurum içi Yönetmenlik ve Yönergeler</v>
      </c>
    </row>
    <row r="15" spans="2:144" s="13" customFormat="1" ht="59.25" customHeight="1" x14ac:dyDescent="0.25">
      <c r="B15" s="50">
        <v>9</v>
      </c>
      <c r="C15" s="51" t="str">
        <f>[2]Sayfa1!$D$180</f>
        <v>EBYS ile personel problemlerine  destek verilmesi</v>
      </c>
      <c r="D15" s="68" t="s">
        <v>25</v>
      </c>
      <c r="E15" s="51" t="str">
        <f>$E$12</f>
        <v>Web Bilişim</v>
      </c>
      <c r="F15" s="53" t="str">
        <f>'Mart Ayı'!$F$15</f>
        <v>İş akışının aksamasının önününe geçilmesi, işlerin zamanında yerine getirilmesi</v>
      </c>
      <c r="G15" s="51" t="s">
        <v>13</v>
      </c>
      <c r="H15" s="54"/>
      <c r="I15" s="51" t="str">
        <f>'Mart Ayı'!$I$12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31.5" x14ac:dyDescent="0.25">
      <c r="B16" s="50">
        <v>10</v>
      </c>
      <c r="C16" s="51" t="str">
        <f>[2]Sayfa1!$D$181</f>
        <v>EBYS aktif pasif personel yazışmalarının  yapılması</v>
      </c>
      <c r="D16" s="68" t="s">
        <v>25</v>
      </c>
      <c r="E16" s="51" t="str">
        <f>$E$12</f>
        <v>Web Bilişim</v>
      </c>
      <c r="F16" s="53" t="str">
        <f>'Mart Ayı'!$F$16</f>
        <v>Düzenli bilgi akışının sağlanması</v>
      </c>
      <c r="G16" s="51" t="s">
        <v>13</v>
      </c>
      <c r="H16" s="54"/>
      <c r="I16" s="51" t="str">
        <f>'Mart Ayı'!$I$12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53.25" customHeight="1" x14ac:dyDescent="0.25">
      <c r="B17" s="50">
        <v>11</v>
      </c>
      <c r="C17" s="51" t="str">
        <f>[2]Sayfa1!$D$182</f>
        <v>Arızalı makinelerin sorunun giderilmesi için kontrollerinin  yapılması ve bilgi işleme destek açılması</v>
      </c>
      <c r="D17" s="68" t="s">
        <v>25</v>
      </c>
      <c r="E17" s="51" t="s">
        <v>176</v>
      </c>
      <c r="F17" s="53" t="str">
        <f>'Ocak Ayı'!$E$17</f>
        <v>İş akışının aksamasının önününe geçilmesi, işlerin zamanında yerine getirilmesi</v>
      </c>
      <c r="G17" s="51" t="s">
        <v>13</v>
      </c>
      <c r="H17" s="54"/>
      <c r="I17" s="51" t="str">
        <f>'Mart Ayı'!$I$12</f>
        <v>Kurum içi Yönetmenlik ve Yönergeler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5">
      <c r="B18" s="50">
        <v>12</v>
      </c>
      <c r="C18" s="51" t="s">
        <v>177</v>
      </c>
      <c r="D18" s="17" t="s">
        <v>74</v>
      </c>
      <c r="E18" s="51" t="s">
        <v>176</v>
      </c>
      <c r="F18" s="53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58.5" customHeight="1" x14ac:dyDescent="0.25">
      <c r="B19" s="50">
        <v>13</v>
      </c>
      <c r="C19" s="51" t="str">
        <f>[2]Sayfa1!$D$184</f>
        <v>Bahar yarıyılı yarıyıl sonu sınavları ile ilgili gözetmen görevlendirmeleri ile ilgili yazışmaların  yapılması,  dersliklerin belirlenmesi ile ilgili yazışmaların yapılması</v>
      </c>
      <c r="D19" s="68" t="s">
        <v>25</v>
      </c>
      <c r="E19" s="51" t="str">
        <f>'Mart Ayı'!$E$24</f>
        <v>Öğrenci İşleri</v>
      </c>
      <c r="F19" s="53" t="str">
        <f>'Mart Ayı'!$F$19</f>
        <v>Ders görevlendirilmesi ile ilgili her türlü yazı belge form onay</v>
      </c>
      <c r="G19" s="51" t="s">
        <v>13</v>
      </c>
      <c r="H19" s="54"/>
      <c r="I19" s="51" t="str">
        <f>$I$20</f>
        <v>2547 Sayılı Yükseköğretim Kanunu, ESOGÜ Önlisans ve Lisans Sınav Yönetmenliği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82.5" customHeight="1" x14ac:dyDescent="0.25">
      <c r="B20" s="50">
        <v>14</v>
      </c>
      <c r="C20" s="51" t="str">
        <f>[2]Sayfa1!$D$185</f>
        <v>Bahar yarıyılı yarıyıl sonu sınav zarflarının organizasyonu ve sınavlarının yapılması ile ilgili yazışmaların yapılması</v>
      </c>
      <c r="D20" s="68" t="s">
        <v>25</v>
      </c>
      <c r="E20" s="51" t="str">
        <f>'Mart Ayı'!$E$24</f>
        <v>Öğrenci İşleri</v>
      </c>
      <c r="F20" s="53" t="str">
        <f>$F$11</f>
        <v>Yapılan iş ve işlemlere ilişkin,  kontrol edilmiş her türlü yazı, belge, form, liste, onay, duyuru, rapor, plan, araştırma, analiz, sözlü bilgilendirme.</v>
      </c>
      <c r="G20" s="51" t="s">
        <v>13</v>
      </c>
      <c r="H20" s="54"/>
      <c r="I20" s="51" t="s">
        <v>107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78" customHeight="1" x14ac:dyDescent="0.25">
      <c r="B21" s="50">
        <v>15</v>
      </c>
      <c r="C21" s="51" t="str">
        <f>[2]Sayfa1!$D$186</f>
        <v>Mazeret dilekçelerin değerlendirilmesi ve gerekli yazışmaların yapılması</v>
      </c>
      <c r="D21" s="68" t="s">
        <v>25</v>
      </c>
      <c r="E21" s="51" t="str">
        <f>'Mart Ayı'!$E$24</f>
        <v>Öğrenci İşleri</v>
      </c>
      <c r="F21" s="53" t="str">
        <f>$F$20</f>
        <v>Yapılan iş ve işlemlere ilişkin,  kontrol edilmiş her türlü yazı, belge, form, liste, onay, duyuru, rapor, plan, araştırma, analiz, sözlü bilgilendirme.</v>
      </c>
      <c r="G21" s="51" t="s">
        <v>13</v>
      </c>
      <c r="H21" s="54"/>
      <c r="I21" s="51" t="str">
        <f>$I$20</f>
        <v>2547 Sayılı Yükseköğretim Kanunu, ESOGÜ Önlisans ve Lisans Sınav Yönetmenliği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39.75" customHeight="1" x14ac:dyDescent="0.2">
      <c r="B22" s="50">
        <v>16</v>
      </c>
      <c r="C22" s="51" t="str">
        <f>[2]Sayfa1!$D$187</f>
        <v>Öğretim  görevlilerin yeniden  atamalarının yapılması ile ilgili yazışmaların yapılması</v>
      </c>
      <c r="D22" s="68" t="s">
        <v>25</v>
      </c>
      <c r="E22" s="51" t="str">
        <f>'Mart Ayı'!$E$24</f>
        <v>Öğrenci İşleri</v>
      </c>
      <c r="F22" s="55" t="s">
        <v>108</v>
      </c>
      <c r="G22" s="51" t="s">
        <v>13</v>
      </c>
      <c r="H22" s="54"/>
      <c r="I22" s="51" t="str">
        <f>'Ocak Ayı'!$H$33</f>
        <v>2547 sayılı Yükseköğretim Kanun,                              2914 sayılı Yükseköğretim Personel Kanunu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81.75" customHeight="1" x14ac:dyDescent="0.25">
      <c r="B23" s="50">
        <v>17</v>
      </c>
      <c r="C23" s="51" t="str">
        <f>[2]Sayfa1!$D$188</f>
        <v>Yaz uygulamaları için görevlendirme ve üst yazışmaların yapılması</v>
      </c>
      <c r="D23" s="68" t="s">
        <v>25</v>
      </c>
      <c r="E23" s="51" t="str">
        <f>'Mart Ayı'!$E$24</f>
        <v>Öğrenci İşleri</v>
      </c>
      <c r="F23" s="53" t="str">
        <f>$F$21</f>
        <v>Yapılan iş ve işlemlere ilişkin,  kontrol edilmiş her türlü yazı, belge, form, liste, onay, duyuru, rapor, plan, araştırma, analiz, sözlü bilgilendirme.</v>
      </c>
      <c r="G23" s="51" t="s">
        <v>13</v>
      </c>
      <c r="H23" s="54"/>
      <c r="I23" s="51" t="str">
        <f>$I$22</f>
        <v>2547 sayılı Yükseköğretim Kanun,                              2914 sayılı Yükseköğretim Personel Kanunu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31.5" x14ac:dyDescent="0.25">
      <c r="B24" s="50">
        <v>18</v>
      </c>
      <c r="C24" s="56" t="str">
        <f>[2]Sayfa1!$D$189</f>
        <v>Yüksekokul  Yönetim Kurulu Kararı alınması ( her hafta Perşembe günü)</v>
      </c>
      <c r="D24" s="61" t="s">
        <v>168</v>
      </c>
      <c r="E24" s="51" t="str">
        <f>'Mart Ayı'!$E$24</f>
        <v>Öğrenci İşleri</v>
      </c>
      <c r="F24" s="53" t="str">
        <f>$F$22</f>
        <v>Yönetim Kurulu Kararı</v>
      </c>
      <c r="G24" s="51" t="s">
        <v>13</v>
      </c>
      <c r="H24" s="60"/>
      <c r="I24" s="56" t="str">
        <f>$I$23</f>
        <v>2547 sayılı Yükseköğretim Kanun,                              2914 sayılı Yükseköğretim Personel Kanunu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78.75" customHeight="1" x14ac:dyDescent="0.25">
      <c r="B25" s="50">
        <v>19</v>
      </c>
      <c r="C25" s="56" t="str">
        <f>[2]Sayfa1!$D$191</f>
        <v>Mezuniyet Törenleri ile ilgili hazırlıklarının ve yazışmalarının yapılması</v>
      </c>
      <c r="D25" s="68" t="s">
        <v>25</v>
      </c>
      <c r="E25" s="56" t="str">
        <f>$E$24</f>
        <v>Öğrenci İşleri</v>
      </c>
      <c r="F25" s="53" t="str">
        <f>$F$23</f>
        <v>Yapılan iş ve işlemlere ilişkin,  kontrol edilmiş her türlü yazı, belge, form, liste, onay, duyuru, rapor, plan, araştırma, analiz, sözlü bilgilendirme.</v>
      </c>
      <c r="G25" s="51" t="s">
        <v>13</v>
      </c>
      <c r="H25" s="60"/>
      <c r="I25" s="56" t="str">
        <f>$I$20</f>
        <v>2547 Sayılı Yükseköğretim Kanunu, ESOGÜ Önlisans ve Lisans Sınav Yönetmenliği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36.75" customHeight="1" x14ac:dyDescent="0.25">
      <c r="B26" s="50">
        <v>20</v>
      </c>
      <c r="C26" s="56" t="str">
        <f>[2]Sayfa1!$D$193</f>
        <v>Taşınır kayıt servisine ait devir alma ve devretme işlemlerinin yapılması</v>
      </c>
      <c r="D26" s="68" t="s">
        <v>25</v>
      </c>
      <c r="E26" s="56" t="s">
        <v>124</v>
      </c>
      <c r="F26" s="53" t="str">
        <f>'Ocak Ayı'!$E$25</f>
        <v>Taşınırlara ait devir teslim tutanakları</v>
      </c>
      <c r="G26" s="51" t="s">
        <v>13</v>
      </c>
      <c r="H26" s="60"/>
      <c r="I26" s="56" t="s">
        <v>195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31.5" x14ac:dyDescent="0.25">
      <c r="B27" s="50">
        <v>21</v>
      </c>
      <c r="C27" s="56" t="str">
        <f>[2]Sayfa1!$D$195</f>
        <v>Taşınır kayıt servisine ait devir alma işlemlerinin gerekli kişi veya birimlere zimmetlerinin yapılması</v>
      </c>
      <c r="D27" s="68" t="s">
        <v>25</v>
      </c>
      <c r="E27" s="56" t="s">
        <v>124</v>
      </c>
      <c r="F27" s="53" t="str">
        <f>$F$26</f>
        <v>Taşınırlara ait devir teslim tutanakları</v>
      </c>
      <c r="G27" s="51" t="s">
        <v>13</v>
      </c>
      <c r="H27" s="60"/>
      <c r="I27" s="56" t="str">
        <f>$I$26</f>
        <v>5018 Sayılı Kamu Mali Yönetimi Kanunu , Tanışır Mal Yönetmeliği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59.25" customHeight="1" x14ac:dyDescent="0.2">
      <c r="B28" s="50">
        <v>22</v>
      </c>
      <c r="C28" s="56" t="str">
        <f>[2]Sayfa1!$D$197</f>
        <v>Yüksekokulumuza ait depodan ihtiyacı olan kişi veya birimlerin malzeme ihtiyaçlarının kontrollü bir şekilde karşılanması ve malzeme çıkış işlemlerinin yapılması</v>
      </c>
      <c r="D28" s="68" t="s">
        <v>25</v>
      </c>
      <c r="E28" s="56" t="s">
        <v>124</v>
      </c>
      <c r="F28" s="55" t="str">
        <f>'Ocak Ayı'!$E$27</f>
        <v>Yapılan işlemlere ait her türlü belge tutanak fiş</v>
      </c>
      <c r="G28" s="51" t="s">
        <v>13</v>
      </c>
      <c r="H28" s="60"/>
      <c r="I28" s="56" t="str">
        <f>$I$27</f>
        <v>5018 Sayılı Kamu Mali Yönetimi Kanunu , Tanışır Mal Yönetmeliği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49.5" customHeight="1" x14ac:dyDescent="0.25">
      <c r="B29" s="50">
        <v>23</v>
      </c>
      <c r="C29" s="56" t="str">
        <f>[2]Sayfa1!$D$198</f>
        <v>Yüksekokulumuz ve Tıp Fakültesinden gelen hocalara ek ders ödemelerinin  yapılması</v>
      </c>
      <c r="D29" s="68" t="s">
        <v>25</v>
      </c>
      <c r="E29" s="56" t="str">
        <f>'Mart Ayı'!$E$29</f>
        <v>Mali İşler</v>
      </c>
      <c r="F29" s="53" t="str">
        <f>'Mart Ayı'!$F$29</f>
        <v>Liste, Harcama talimatı, Ödeme emri</v>
      </c>
      <c r="G29" s="51" t="s">
        <v>13</v>
      </c>
      <c r="H29" s="60"/>
      <c r="I29" s="56" t="str">
        <f>'Mart Ayı'!$I$29</f>
        <v>2547 sayılı Yükseköğretim Kanunu, Üniversiteler de Akademik Teşkilat Yönetmeliği ,5018 Sayılı Kamu Mali Kontrol  kanunu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31.5" x14ac:dyDescent="0.25">
      <c r="B30" s="50">
        <v>24</v>
      </c>
      <c r="C30" s="56" t="str">
        <f>[2]Sayfa1!$D$200</f>
        <v>Bir önceki aya ait telefon ödemelerinin yapılması</v>
      </c>
      <c r="D30" s="68" t="s">
        <v>25</v>
      </c>
      <c r="E30" s="56" t="str">
        <f>'Mart Ayı'!$E$29</f>
        <v>Mali İşler</v>
      </c>
      <c r="F30" s="53" t="str">
        <f>'Mart Ayı'!$F$30</f>
        <v>Harcama Talimatı,Ödeme Emri Belgesi</v>
      </c>
      <c r="G30" s="51" t="s">
        <v>13</v>
      </c>
      <c r="H30" s="60"/>
      <c r="I30" s="56" t="str">
        <f>'Mart Ayı'!$I$30</f>
        <v>4734 Sayılı İhale Kanunu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47.25" x14ac:dyDescent="0.25">
      <c r="B31" s="50">
        <v>25</v>
      </c>
      <c r="C31" s="56" t="str">
        <f>[2]Sayfa1!$D$201</f>
        <v>Öğretim Görevlilerine ait ek ders ödemelerinin hesaplanarak ödenmesinin sağlanması</v>
      </c>
      <c r="D31" s="68" t="s">
        <v>25</v>
      </c>
      <c r="E31" s="56" t="str">
        <f>'Mart Ayı'!$E$29</f>
        <v>Mali İşler</v>
      </c>
      <c r="F31" s="53" t="str">
        <f>$F$29</f>
        <v>Liste, Harcama talimatı, Ödeme emri</v>
      </c>
      <c r="G31" s="51" t="s">
        <v>13</v>
      </c>
      <c r="H31" s="60"/>
      <c r="I31" s="56" t="str">
        <f>$I$29</f>
        <v>2547 sayılı Yükseköğretim Kanunu, Üniversiteler de Akademik Teşkilat Yönetmeliği ,5018 Sayılı Kamu Mali Kontrol 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50.25" customHeight="1" x14ac:dyDescent="0.25">
      <c r="B32" s="50">
        <v>26</v>
      </c>
      <c r="C32" s="56" t="str">
        <f>[2]Sayfa1!$D$203</f>
        <v>İdari görev hesaplamalrını yapmak   MYS sisteminden ödeme emri oluşturarak  Strateji Geliştirme Daire Başkanlığına iletilmesi</v>
      </c>
      <c r="D32" s="68" t="s">
        <v>25</v>
      </c>
      <c r="E32" s="56" t="str">
        <f>$E$31</f>
        <v>Mali İşler</v>
      </c>
      <c r="F32" s="53" t="str">
        <f>$F$31</f>
        <v>Liste, Harcama talimatı, Ödeme emri</v>
      </c>
      <c r="G32" s="51" t="s">
        <v>13</v>
      </c>
      <c r="H32" s="60"/>
      <c r="I32" s="56" t="str">
        <f>$I$31</f>
        <v>2547 sayılı Yükseköğretim Kanunu, Üniversiteler de Akademik Teşkilat Yönetmeliği ,5018 Sayılı Kamu Mali Kontrol  kanunu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70.5" customHeight="1" x14ac:dyDescent="0.2">
      <c r="B33" s="50">
        <v>27</v>
      </c>
      <c r="C33" s="56" t="str">
        <f>[2]Sayfa1!$D$204</f>
        <v xml:space="preserve">Ek ders ücreti hesaplarını  MYS üzerinden ödeme emrini oluşturmak  Ek ders ücreti alan Akademisyenlere  ödenmelerin sağlanması
</v>
      </c>
      <c r="D33" s="68" t="s">
        <v>25</v>
      </c>
      <c r="E33" s="56" t="str">
        <f>$E$31</f>
        <v>Mali İşler</v>
      </c>
      <c r="F33" s="55" t="str">
        <f>$F$32</f>
        <v>Liste, Harcama talimatı, Ödeme emri</v>
      </c>
      <c r="G33" s="51" t="s">
        <v>13</v>
      </c>
      <c r="H33" s="60"/>
      <c r="I33" s="56" t="str">
        <f>$I$32</f>
        <v>2547 sayılı Yükseköğretim Kanunu, Üniversiteler de Akademik Teşkilat Yönetmeliği ,5018 Sayılı Kamu Mali Kontrol 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65.25" customHeight="1" x14ac:dyDescent="0.25">
      <c r="B34" s="50">
        <v>28</v>
      </c>
      <c r="C34" s="56" t="str">
        <f>[2]Sayfa1!$D$206</f>
        <v>Ayın   14  ün  de   Sürekli    işcilerin  sistemden  puantaj  raporlarını   hazırlamak.    İmzalatmak      ilgili   yerlere   iletilmesi</v>
      </c>
      <c r="D34" s="62" t="s">
        <v>71</v>
      </c>
      <c r="E34" s="56" t="str">
        <f>$E$31</f>
        <v>Mali İşler</v>
      </c>
      <c r="F34" s="59" t="s">
        <v>70</v>
      </c>
      <c r="G34" s="51" t="s">
        <v>13</v>
      </c>
      <c r="H34" s="60"/>
      <c r="I34" s="56" t="s">
        <v>73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54" customHeight="1" x14ac:dyDescent="0.25">
      <c r="B35" s="50">
        <v>29</v>
      </c>
      <c r="C35" s="56" t="str">
        <f>[2]Sayfa1!$D$207</f>
        <v>Ek ders ücreti alan öğretim elemanlarının aldıkları ücretlerin matrahlarının sisteme işlenmesi</v>
      </c>
      <c r="D35" s="68" t="s">
        <v>25</v>
      </c>
      <c r="E35" s="56" t="str">
        <f>$E$31</f>
        <v>Mali İşler</v>
      </c>
      <c r="F35" s="59" t="s">
        <v>96</v>
      </c>
      <c r="G35" s="51" t="s">
        <v>13</v>
      </c>
      <c r="H35" s="60"/>
      <c r="I35" s="56" t="str">
        <f>$I$31</f>
        <v>2547 sayılı Yükseköğretim Kanunu, Üniversiteler de Akademik Teşkilat Yönetmeliği ,5018 Sayılı Kamu Mali Kontrol 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82.5" customHeight="1" x14ac:dyDescent="0.25">
      <c r="B36" s="50">
        <v>30</v>
      </c>
      <c r="C36" s="56" t="str">
        <f>[2]Sayfa1!$D$208</f>
        <v>İl  Sağlık müdürlüğünün isteği üzerine İl Sağlık Müdürlüğünden ek ders ücreti görevlendirilen öğretim elemanlarının   ek ders ücretinin EBYS üzerinden bildirilmesi</v>
      </c>
      <c r="D36" s="68" t="s">
        <v>25</v>
      </c>
      <c r="E36" s="56" t="str">
        <f>$E$35</f>
        <v>Mali İşler</v>
      </c>
      <c r="F36" s="59" t="str">
        <f>$F$25</f>
        <v>Yapılan iş ve işlemlere ilişkin,  kontrol edilmiş her türlü yazı, belge, form, liste, onay, duyuru, rapor, plan, araştırma, analiz, sözlü bilgilendirme.</v>
      </c>
      <c r="G36" s="51" t="s">
        <v>13</v>
      </c>
      <c r="H36" s="60"/>
      <c r="I36" s="56" t="str">
        <f>$I$35</f>
        <v>2547 sayılı Yükseköğretim Kanunu, Üniversiteler de Akademik Teşkilat Yönetmeliği ,5018 Sayılı Kamu Mali Kontrol  kanunu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54.75" customHeight="1" x14ac:dyDescent="0.2">
      <c r="B37" s="50">
        <v>31</v>
      </c>
      <c r="C37" s="56" t="str">
        <f>[2]Sayfa1!$D$209</f>
        <v>Yolluk  ödemelerini   hesaplamak  MYS ödeme emri oluşturmak  kişilere ödenmesinin sağlanması</v>
      </c>
      <c r="D37" s="68" t="s">
        <v>25</v>
      </c>
      <c r="E37" s="56" t="str">
        <f>$E$35</f>
        <v>Mali İşler</v>
      </c>
      <c r="F37" s="57" t="s">
        <v>56</v>
      </c>
      <c r="G37" s="51" t="s">
        <v>13</v>
      </c>
      <c r="H37" s="60"/>
      <c r="I37" s="56" t="str">
        <f>'Mayıs Ayı'!$I$37</f>
        <v>2575 Harcırah Kanunu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51" customHeight="1" x14ac:dyDescent="0.25">
      <c r="B38" s="50">
        <v>32</v>
      </c>
      <c r="C38" s="56" t="s">
        <v>175</v>
      </c>
      <c r="D38" s="63" t="str">
        <f>$D$34</f>
        <v>01-14</v>
      </c>
      <c r="E38" s="56" t="str">
        <f>[2]Sayfa1!$F$53</f>
        <v>Sekreterlik</v>
      </c>
      <c r="F38" s="59" t="s">
        <v>68</v>
      </c>
      <c r="G38" s="51" t="s">
        <v>178</v>
      </c>
      <c r="H38" s="60"/>
      <c r="I38" s="56" t="str">
        <f>$I$33</f>
        <v>2547 sayılı Yükseköğretim Kanunu, Üniversiteler de Akademik Teşkilat Yönetmeliği ,5018 Sayılı Kamu Mali Kontrol  kanunu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51" customHeight="1" x14ac:dyDescent="0.25">
      <c r="B39" s="50">
        <v>33</v>
      </c>
      <c r="C39" s="56" t="str">
        <f>[2]Sayfa1!$D$54</f>
        <v>En geç ayın 14’üne kadar Sürekli İşçi İzin ve Rapor dökümlerinin SHMYO Tahakkuk birimine bildirilmesi</v>
      </c>
      <c r="D39" s="64" t="s">
        <v>71</v>
      </c>
      <c r="E39" s="56" t="str">
        <f>[2]Sayfa1!$F$53</f>
        <v>Sekreterlik</v>
      </c>
      <c r="F39" s="59" t="s">
        <v>72</v>
      </c>
      <c r="G39" s="51" t="s">
        <v>178</v>
      </c>
      <c r="H39" s="60"/>
      <c r="I39" s="56" t="s">
        <v>73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51" customHeight="1" x14ac:dyDescent="0.25">
      <c r="B40" s="50">
        <v>34</v>
      </c>
      <c r="C40" s="56" t="str">
        <f>[2]Sayfa1!$D$55</f>
        <v>Yıllık olarak Üçer aylık dönemlerde ayın 1’inde İdari Personel bilgilerinin Personel Daire Başkanlığına bildirilmesi</v>
      </c>
      <c r="D40" s="63" t="s">
        <v>74</v>
      </c>
      <c r="E40" s="56" t="str">
        <f>$E$38</f>
        <v>Sekreterlik</v>
      </c>
      <c r="F40" s="59" t="s">
        <v>75</v>
      </c>
      <c r="G40" s="51" t="s">
        <v>178</v>
      </c>
      <c r="H40" s="60"/>
      <c r="I40" s="56" t="str">
        <f>$I$38</f>
        <v>2547 sayılı Yükseköğretim Kanunu, Üniversiteler de Akademik Teşkilat Yönetmeliği ,5018 Sayılı Kamu Mali Kontrol  kanunu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51" customHeight="1" x14ac:dyDescent="0.25">
      <c r="B41" s="50">
        <v>35</v>
      </c>
      <c r="C41" s="56" t="s">
        <v>179</v>
      </c>
      <c r="D41" s="64" t="s">
        <v>11</v>
      </c>
      <c r="E41" s="56" t="str">
        <f>$E$38</f>
        <v>Sekreterlik</v>
      </c>
      <c r="F41" s="59" t="str">
        <f>$F$31</f>
        <v>Liste, Harcama talimatı, Ödeme emri</v>
      </c>
      <c r="G41" s="51" t="s">
        <v>178</v>
      </c>
      <c r="H41" s="60"/>
      <c r="I41" s="56" t="s">
        <v>14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51" customHeight="1" x14ac:dyDescent="0.25">
      <c r="B42" s="50">
        <v>36</v>
      </c>
      <c r="C42" s="56" t="s">
        <v>180</v>
      </c>
      <c r="D42" s="64" t="s">
        <v>11</v>
      </c>
      <c r="E42" s="56" t="s">
        <v>185</v>
      </c>
      <c r="F42" s="59" t="str">
        <f>$F$31</f>
        <v>Liste, Harcama talimatı, Ödeme emri</v>
      </c>
      <c r="G42" s="51" t="s">
        <v>178</v>
      </c>
      <c r="H42" s="60"/>
      <c r="I42" s="5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31.5" x14ac:dyDescent="0.25">
      <c r="B43" s="50">
        <v>37</v>
      </c>
      <c r="C43" s="56" t="s">
        <v>181</v>
      </c>
      <c r="D43" s="64" t="s">
        <v>11</v>
      </c>
      <c r="E43" s="56" t="s">
        <v>185</v>
      </c>
      <c r="F43" s="59" t="s">
        <v>72</v>
      </c>
      <c r="G43" s="51" t="s">
        <v>178</v>
      </c>
      <c r="H43" s="60"/>
      <c r="I43" s="56" t="s">
        <v>186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3" customFormat="1" ht="48" customHeight="1" x14ac:dyDescent="0.25">
      <c r="B44" s="50">
        <v>38</v>
      </c>
      <c r="C44" s="56" t="s">
        <v>182</v>
      </c>
      <c r="D44" s="64" t="s">
        <v>11</v>
      </c>
      <c r="E44" s="56" t="s">
        <v>185</v>
      </c>
      <c r="F44" s="59" t="str">
        <f>$F$31</f>
        <v>Liste, Harcama talimatı, Ödeme emri</v>
      </c>
      <c r="G44" s="51" t="s">
        <v>178</v>
      </c>
      <c r="H44" s="60"/>
      <c r="I44" s="56" t="s">
        <v>14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</row>
    <row r="45" spans="2:144" s="13" customFormat="1" ht="51" customHeight="1" x14ac:dyDescent="0.25">
      <c r="B45" s="50">
        <v>39</v>
      </c>
      <c r="C45" s="56" t="s">
        <v>183</v>
      </c>
      <c r="D45" s="64" t="s">
        <v>11</v>
      </c>
      <c r="E45" s="56" t="s">
        <v>185</v>
      </c>
      <c r="F45" s="59" t="s">
        <v>68</v>
      </c>
      <c r="G45" s="51" t="s">
        <v>178</v>
      </c>
      <c r="H45" s="60"/>
      <c r="I45" s="51" t="s">
        <v>188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48.75" customHeight="1" x14ac:dyDescent="0.25">
      <c r="B46" s="50">
        <v>40</v>
      </c>
      <c r="C46" s="56" t="s">
        <v>184</v>
      </c>
      <c r="D46" s="64" t="s">
        <v>11</v>
      </c>
      <c r="E46" s="56" t="s">
        <v>185</v>
      </c>
      <c r="F46" s="59" t="s">
        <v>75</v>
      </c>
      <c r="G46" s="51" t="s">
        <v>178</v>
      </c>
      <c r="H46" s="60"/>
      <c r="I46" s="5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55.5" customHeight="1" x14ac:dyDescent="0.25">
      <c r="B47" s="50">
        <v>41</v>
      </c>
      <c r="C47" s="56" t="str">
        <f>[2]Sayfa1!$D$56</f>
        <v xml:space="preserve">Yıllık olarak Üçer aylık dönemlerde ayın 10’una kadar Performans Programının Strateji Geliştirme Daire Başkanlığına bildirilmesi </v>
      </c>
      <c r="D47" s="64" t="s">
        <v>18</v>
      </c>
      <c r="E47" s="56" t="str">
        <f>$E$40</f>
        <v>Sekreterlik</v>
      </c>
      <c r="F47" s="59" t="s">
        <v>76</v>
      </c>
      <c r="G47" s="51" t="s">
        <v>178</v>
      </c>
      <c r="H47" s="60"/>
      <c r="I47" s="56" t="str">
        <f>$I$35</f>
        <v>2547 sayılı Yükseköğretim Kanunu, Üniversiteler de Akademik Teşkilat Yönetmeliği ,5018 Sayılı Kamu Mali Kontrol  kanunu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1" customFormat="1" ht="56.25" customHeight="1" x14ac:dyDescent="0.25">
      <c r="B48" s="50">
        <v>42</v>
      </c>
      <c r="C48" s="56" t="str">
        <f>[2]Sayfa1!$D$57</f>
        <v>Yıllık İdari Faaliyet Raporlarının Strateji Geliştirme Daire Başkanlığına bildirilmesi.</v>
      </c>
      <c r="D48" s="63" t="str">
        <f>$D$37</f>
        <v>01-30</v>
      </c>
      <c r="E48" s="56" t="str">
        <f>$E$46</f>
        <v>Sekreterlik</v>
      </c>
      <c r="F48" s="59" t="s">
        <v>77</v>
      </c>
      <c r="G48" s="51" t="s">
        <v>178</v>
      </c>
      <c r="H48" s="60"/>
      <c r="I48" s="56" t="s">
        <v>54</v>
      </c>
    </row>
    <row r="49" spans="2:144" s="13" customFormat="1" ht="80.25" customHeight="1" x14ac:dyDescent="0.25">
      <c r="B49" s="50">
        <v>43</v>
      </c>
      <c r="C49" s="56" t="str">
        <f>[2]Sayfa1!$D$58</f>
        <v>Yüksekokul Program Başkanlarının atama tarihlerinin listelerinin çıkarılması. Kontrol edilerek Personel Daire Başkanlığına Olur için yazılması</v>
      </c>
      <c r="D49" s="63" t="str">
        <f>$D$47</f>
        <v>01-10</v>
      </c>
      <c r="E49" s="56" t="str">
        <f>$E$47</f>
        <v>Sekreterlik</v>
      </c>
      <c r="F49" s="59" t="str">
        <f>$F$7</f>
        <v>Yapılan iş ve işlemlere ilişkin,  kontrol edilmiş her türlü yazı, belge, form, liste, onay, duyuru, rapor, plan, araştırma, analiz, sözlü bilgilendirme.</v>
      </c>
      <c r="G49" s="51" t="s">
        <v>178</v>
      </c>
      <c r="H49" s="60"/>
      <c r="I49" s="56" t="str">
        <f>$I$37</f>
        <v>2575 Harcırah Kanunu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86.25" customHeight="1" x14ac:dyDescent="0.25">
      <c r="B50" s="50">
        <v>44</v>
      </c>
      <c r="C50" s="51" t="str">
        <f>[1]Sayfa1!$D$9</f>
        <v>EBYS'den gelen evrakların havalesinin yapılması.</v>
      </c>
      <c r="D50" s="68" t="s">
        <v>11</v>
      </c>
      <c r="E50" s="56" t="s">
        <v>170</v>
      </c>
      <c r="F50" s="53" t="s">
        <v>12</v>
      </c>
      <c r="G50" s="51" t="s">
        <v>13</v>
      </c>
      <c r="H50" s="54"/>
      <c r="I50" s="51" t="s">
        <v>14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75" customHeight="1" x14ac:dyDescent="0.25">
      <c r="B51" s="50">
        <v>45</v>
      </c>
      <c r="C51" s="56" t="s">
        <v>173</v>
      </c>
      <c r="D51" s="72">
        <v>11324</v>
      </c>
      <c r="E51" s="56" t="s">
        <v>170</v>
      </c>
      <c r="F51" s="53" t="s">
        <v>12</v>
      </c>
      <c r="G51" s="51" t="s">
        <v>13</v>
      </c>
      <c r="H51" s="54"/>
      <c r="I51" s="51" t="s">
        <v>172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53.25" customHeight="1" x14ac:dyDescent="0.2">
      <c r="B52" s="50">
        <v>46</v>
      </c>
      <c r="C52" s="56" t="str">
        <f>[2]Sayfa1!$D$216</f>
        <v>Yüksekokul Döner Sermaye Birimine gelen hastalara dosya açılması, takip edilmesi, kayıtlarının tutulması, faturalarının kesilmesi.</v>
      </c>
      <c r="D52" s="68" t="s">
        <v>25</v>
      </c>
      <c r="E52" s="56" t="str">
        <f>'Mart Ayı'!$E$47</f>
        <v>Döner Sermaye Resmi İşlemler</v>
      </c>
      <c r="F52" s="70" t="str">
        <f>'Mart Ayı'!$F$48</f>
        <v>Hasta Takip Formu, Fatura</v>
      </c>
      <c r="G52" s="51" t="s">
        <v>13</v>
      </c>
      <c r="H52" s="70"/>
      <c r="I52" s="56" t="str">
        <f>'Mart Ayı'!$I$47</f>
        <v>5018 Sayılı Kamu Mali Yönetimi Kanunu , Osmangazi Üniversitesi Döner Sermaye Yönetmenliği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54.75" customHeight="1" x14ac:dyDescent="0.2">
      <c r="B53" s="50">
        <v>47</v>
      </c>
      <c r="C53" s="56" t="str">
        <f>[2]Sayfa1!$D$217</f>
        <v xml:space="preserve">Yüksekokul Döner Sermaye Gelirlerinin Muhasebe Yetkilisi Mutemedi tarafından Döner Sermaye Veznesine her Cuma mesai bitimine kadar teslim edilmesi. </v>
      </c>
      <c r="D53" s="62" t="s">
        <v>169</v>
      </c>
      <c r="E53" s="56" t="str">
        <f>$E$52</f>
        <v>Döner Sermaye Resmi İşlemler</v>
      </c>
      <c r="F53" s="56" t="str">
        <f>'Mart Ayı'!$F$47</f>
        <v>Vezne Alındısı</v>
      </c>
      <c r="G53" s="51" t="s">
        <v>13</v>
      </c>
      <c r="H53" s="70"/>
      <c r="I53" s="73" t="str">
        <f>$I$52</f>
        <v>5018 Sayılı Kamu Mali Yönetimi Kanunu , Osmangazi Üniversitesi Döner Sermaye Yönetmenliği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s="13" customFormat="1" ht="63.75" customHeight="1" x14ac:dyDescent="0.2">
      <c r="B54" s="50">
        <v>48</v>
      </c>
      <c r="C54" s="56" t="str">
        <f>[2]Sayfa1!$D$218</f>
        <v>Yüksekokul Ortopedik Protez-Ortez Biriminde yapılan Protez-Ortez gelirinden oluşan ek ödeme hesaplarının yapılarak, ilgili öğretim üyelerine tahakkuk ettirilebilmesi için ödeme emrine bağlanması.</v>
      </c>
      <c r="D54" s="65" t="s">
        <v>16</v>
      </c>
      <c r="E54" s="56" t="str">
        <f>$E$52</f>
        <v>Döner Sermaye Resmi İşlemler</v>
      </c>
      <c r="F54" s="56" t="str">
        <f>'Mart Ayı'!$F$49</f>
        <v>Yönetim Kurulu Kararı , Harcama Talimatı, Ödeme Emri Belgesi</v>
      </c>
      <c r="G54" s="51" t="s">
        <v>13</v>
      </c>
      <c r="H54" s="70"/>
      <c r="I54" s="56" t="str">
        <f>$I$53</f>
        <v>5018 Sayılı Kamu Mali Yönetimi Kanunu , Osmangazi Üniversitesi Döner Sermaye Yönetmenliği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</row>
    <row r="55" spans="2:144" s="13" customFormat="1" ht="53.25" customHeight="1" x14ac:dyDescent="0.2">
      <c r="B55" s="50">
        <v>49</v>
      </c>
      <c r="C55" s="56" t="str">
        <f>[2]Sayfa1!$D$219</f>
        <v>Ek Ödeme sonrası Hazine Payı ödemesi Muhasebe işlemlerinin yapılması</v>
      </c>
      <c r="D55" s="65" t="s">
        <v>19</v>
      </c>
      <c r="E55" s="56" t="str">
        <f>$E$52</f>
        <v>Döner Sermaye Resmi İşlemler</v>
      </c>
      <c r="F55" s="56" t="str">
        <f>'Mart Ayı'!$F$50</f>
        <v>Muhasebe İşlem Fişi</v>
      </c>
      <c r="G55" s="51" t="s">
        <v>13</v>
      </c>
      <c r="H55" s="70"/>
      <c r="I55" s="56" t="str">
        <f>$I$54</f>
        <v>5018 Sayılı Kamu Mali Yönetimi Kanunu , Osmangazi Üniversitesi Döner Sermaye Yönetmenliği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</row>
    <row r="56" spans="2:144" s="13" customFormat="1" ht="52.5" customHeight="1" x14ac:dyDescent="0.2">
      <c r="B56" s="50">
        <v>50</v>
      </c>
      <c r="C56" s="56" t="str">
        <f>'Mart Ayı'!$C$51</f>
        <v>Ek Ödeme sonrası BAP Payı ödemesi muhasebe işlemlerinin yapılması</v>
      </c>
      <c r="D56" s="65" t="s">
        <v>19</v>
      </c>
      <c r="E56" s="56" t="str">
        <f>$E$52</f>
        <v>Döner Sermaye Resmi İşlemler</v>
      </c>
      <c r="F56" s="56" t="str">
        <f>$F$55</f>
        <v>Muhasebe İşlem Fişi</v>
      </c>
      <c r="G56" s="51" t="s">
        <v>13</v>
      </c>
      <c r="H56" s="70"/>
      <c r="I56" s="56" t="str">
        <f>$I$55</f>
        <v>5018 Sayılı Kamu Mali Yönetimi Kanunu , Osmangazi Üniversitesi Döner Sermaye Yönetmenliği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</row>
    <row r="57" spans="2:144" s="13" customFormat="1" ht="56.25" customHeight="1" x14ac:dyDescent="0.2">
      <c r="B57" s="50">
        <v>51</v>
      </c>
      <c r="C57" s="56" t="str">
        <f>[2]Sayfa1!$D$221</f>
        <v>Ek Ödemelerden doğan vergi işlemleri için Muhtasar Beyannamesi düzenleme ve muhasebe işlemlerinin yapılması</v>
      </c>
      <c r="D57" s="65" t="s">
        <v>16</v>
      </c>
      <c r="E57" s="56" t="str">
        <f>$E$52</f>
        <v>Döner Sermaye Resmi İşlemler</v>
      </c>
      <c r="F57" s="70" t="str">
        <f>'Mart Ayı'!$F$52</f>
        <v>Beyanname , Muhasebe İşlem Fişi</v>
      </c>
      <c r="G57" s="51" t="s">
        <v>13</v>
      </c>
      <c r="H57" s="70"/>
      <c r="I57" s="56" t="str">
        <f>$I$56</f>
        <v>5018 Sayılı Kamu Mali Yönetimi Kanunu , Osmangazi Üniversitesi Döner Sermaye Yönetmenliği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</row>
    <row r="58" spans="2:144" s="13" customFormat="1" ht="57.75" customHeight="1" x14ac:dyDescent="0.2">
      <c r="B58" s="50">
        <v>52</v>
      </c>
      <c r="C58" s="56" t="str">
        <f>[2]Sayfa1!$D$222</f>
        <v>Yüksekokul Ortopedik Protez-Ortez Ünitesi mal ve malzeme satın alma işlemlerinin yapılması</v>
      </c>
      <c r="D58" s="68" t="s">
        <v>25</v>
      </c>
      <c r="E58" s="56" t="str">
        <f>$E$57</f>
        <v>Döner Sermaye Resmi İşlemler</v>
      </c>
      <c r="F58" s="70" t="str">
        <f>'Mart Ayı'!$F$53</f>
        <v>İstek Belgesi, Onay, Ödeme Emri Belgesi</v>
      </c>
      <c r="G58" s="51" t="s">
        <v>13</v>
      </c>
      <c r="H58" s="70"/>
      <c r="I58" s="56" t="str">
        <f>$I$57</f>
        <v>5018 Sayılı Kamu Mali Yönetimi Kanunu , Osmangazi Üniversitesi Döner Sermaye Yönetmenliği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</row>
    <row r="59" spans="2:144" ht="29.25" customHeight="1" x14ac:dyDescent="0.25">
      <c r="B59" s="108" t="s">
        <v>109</v>
      </c>
      <c r="C59" s="109"/>
      <c r="D59" s="109"/>
      <c r="E59" s="109"/>
      <c r="F59" s="109"/>
      <c r="G59" s="109"/>
      <c r="H59" s="109"/>
      <c r="I59" s="110"/>
    </row>
  </sheetData>
  <mergeCells count="6">
    <mergeCell ref="B59:I59"/>
    <mergeCell ref="B1:C1"/>
    <mergeCell ref="B2:C2"/>
    <mergeCell ref="B3:C3"/>
    <mergeCell ref="B4:I4"/>
    <mergeCell ref="B5:I5"/>
  </mergeCells>
  <pageMargins left="0.19685039370078741" right="0.19685039370078741" top="0.39370078740157483" bottom="0.3937007874015748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8"/>
  <sheetViews>
    <sheetView topLeftCell="A48" zoomScale="91" zoomScaleNormal="91" workbookViewId="0">
      <selection activeCell="D18" sqref="D18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6" customWidth="1"/>
    <col min="4" max="4" width="20.7109375" style="3" customWidth="1"/>
    <col min="5" max="5" width="29.42578125" style="5" customWidth="1"/>
    <col min="6" max="6" width="30.7109375" style="5" customWidth="1"/>
    <col min="7" max="7" width="25.85546875" style="6" customWidth="1"/>
    <col min="8" max="8" width="25.7109375" style="2" customWidth="1"/>
    <col min="9" max="9" width="50.7109375" style="8" customWidth="1"/>
    <col min="10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6"/>
      <c r="F1" s="36"/>
      <c r="G1" s="37"/>
      <c r="H1" s="38"/>
      <c r="I1" s="67"/>
    </row>
    <row r="2" spans="2:144" ht="21" customHeight="1" x14ac:dyDescent="0.25">
      <c r="B2" s="111" t="s">
        <v>92</v>
      </c>
      <c r="C2" s="111"/>
      <c r="D2" s="35"/>
      <c r="E2" s="36"/>
      <c r="F2" s="36"/>
      <c r="G2" s="37"/>
      <c r="H2" s="38"/>
      <c r="I2" s="67"/>
    </row>
    <row r="3" spans="2:144" ht="22.5" customHeight="1" x14ac:dyDescent="0.25">
      <c r="B3" s="111" t="s">
        <v>1</v>
      </c>
      <c r="C3" s="111"/>
      <c r="D3" s="35"/>
      <c r="E3" s="36"/>
      <c r="F3" s="36"/>
      <c r="G3" s="37"/>
      <c r="H3" s="38"/>
      <c r="I3" s="67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26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72" x14ac:dyDescent="0.2">
      <c r="B6" s="43" t="s">
        <v>4</v>
      </c>
      <c r="C6" s="44" t="s">
        <v>5</v>
      </c>
      <c r="D6" s="45" t="s">
        <v>6</v>
      </c>
      <c r="E6" s="46" t="s">
        <v>7</v>
      </c>
      <c r="F6" s="46" t="s">
        <v>8</v>
      </c>
      <c r="G6" s="46" t="s">
        <v>9</v>
      </c>
      <c r="H6" s="46" t="s">
        <v>198</v>
      </c>
      <c r="I6" s="46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79.5" customHeight="1" x14ac:dyDescent="0.25">
      <c r="B7" s="50">
        <v>1</v>
      </c>
      <c r="C7" s="51" t="str">
        <f>[2]Sayfa1!$D$223</f>
        <v>Gelen  evrakların EBYS’den  düzenli  kayıtların yapılması</v>
      </c>
      <c r="D7" s="68" t="s">
        <v>11</v>
      </c>
      <c r="E7" s="51" t="str">
        <f>'Nisan Ayı'!$E$7</f>
        <v>Yazı İşleri / Evrak Kayıt</v>
      </c>
      <c r="F7" s="53" t="str">
        <f>'Nisan Ayı'!$F$7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'Nisan Ayı'!$I$7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77.25" customHeight="1" x14ac:dyDescent="0.25">
      <c r="B8" s="54">
        <v>2</v>
      </c>
      <c r="C8" s="51" t="str">
        <f>[2]Sayfa1!$D$225</f>
        <v>EBYS’den gelen evrakların havalesinin yapılması</v>
      </c>
      <c r="D8" s="54" t="s">
        <v>11</v>
      </c>
      <c r="E8" s="51" t="str">
        <f>$E$7</f>
        <v>Yazı İşleri / Evrak Kayıt</v>
      </c>
      <c r="F8" s="53" t="str">
        <f>$F$7</f>
        <v>Yapılan iş ve işlemlere ilişkin,  kontrol edilmiş her türlü yazı, belge, form, liste, onay, duyuru, rapor, plan, araştırma, analiz, sözlü bilgilendirme.</v>
      </c>
      <c r="G8" s="51" t="s">
        <v>13</v>
      </c>
      <c r="H8" s="54"/>
      <c r="I8" s="51" t="str">
        <f>$I$7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80.25" customHeight="1" x14ac:dyDescent="0.25">
      <c r="B9" s="54">
        <v>3</v>
      </c>
      <c r="C9" s="51" t="str">
        <f>[2]Sayfa1!$D$227</f>
        <v>EBYS’den çıkan evrakların gönderilirken elektronik imza kaşesi  basılması ve imzalanması</v>
      </c>
      <c r="D9" s="68" t="s">
        <v>11</v>
      </c>
      <c r="E9" s="51" t="str">
        <f>$E$7</f>
        <v>Yazı İşleri / Evrak Kayıt</v>
      </c>
      <c r="F9" s="53" t="str">
        <f>$F$7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$I$7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82.5" customHeight="1" x14ac:dyDescent="0.25">
      <c r="B10" s="50">
        <v>4</v>
      </c>
      <c r="C10" s="74" t="str">
        <f>[2]Sayfa1!$D$229</f>
        <v>Gelen-Giden evrakların zimmet ile gönderilmesi</v>
      </c>
      <c r="D10" s="68" t="s">
        <v>11</v>
      </c>
      <c r="E10" s="51" t="str">
        <f>$E$7</f>
        <v>Yazı İşleri / Evrak Kayıt</v>
      </c>
      <c r="F10" s="53" t="str">
        <f>$F$7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$I$7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86.25" customHeight="1" x14ac:dyDescent="0.25">
      <c r="B11" s="54">
        <v>5</v>
      </c>
      <c r="C11" s="51" t="str">
        <f>[2]Sayfa1!$D$231</f>
        <v>Gelen-Giden evrakların dosyalanması, arşivlenmesi</v>
      </c>
      <c r="D11" s="68" t="s">
        <v>11</v>
      </c>
      <c r="E11" s="51" t="str">
        <f>$E$7</f>
        <v>Yazı İşleri / Evrak Kayıt</v>
      </c>
      <c r="F11" s="53" t="str">
        <f>$F$7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54" t="str">
        <f>$I$7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s="24" customFormat="1" ht="31.5" x14ac:dyDescent="0.25">
      <c r="B12" s="54">
        <v>6</v>
      </c>
      <c r="C12" s="51" t="str">
        <f>[2]Sayfa1!$D$233</f>
        <v>Web sayfasından duyuruların, etkinliklerin ilan edilmesi</v>
      </c>
      <c r="D12" s="68" t="s">
        <v>11</v>
      </c>
      <c r="E12" s="51" t="str">
        <f>'Nisan Ayı'!$E$12</f>
        <v>Web Bilişim</v>
      </c>
      <c r="F12" s="53" t="str">
        <f>'Nisan Ayı'!$F$12</f>
        <v>İç ve Dış Paydaşların Bilgilendirilmesi</v>
      </c>
      <c r="G12" s="51" t="s">
        <v>13</v>
      </c>
      <c r="H12" s="54"/>
      <c r="I12" s="51" t="str">
        <f>'Nisan Ayı'!$I$12</f>
        <v>Kurum içi Yönetmenlik ve Yönergeler</v>
      </c>
    </row>
    <row r="13" spans="2:144" s="13" customFormat="1" ht="31.5" x14ac:dyDescent="0.25">
      <c r="B13" s="50">
        <v>7</v>
      </c>
      <c r="C13" s="51" t="str">
        <f>[2]Sayfa1!$D$235</f>
        <v>Web  sayfasından Personel bilgilerin  kontrol  edilmesi</v>
      </c>
      <c r="D13" s="54" t="s">
        <v>11</v>
      </c>
      <c r="E13" s="51" t="str">
        <f>$E$12</f>
        <v>Web Bilişim</v>
      </c>
      <c r="F13" s="53" t="str">
        <f>$F$12</f>
        <v>İç ve Dış Paydaşların Bilgilendirilmesi</v>
      </c>
      <c r="G13" s="51" t="s">
        <v>13</v>
      </c>
      <c r="H13" s="54"/>
      <c r="I13" s="51" t="str">
        <f>$I$12</f>
        <v>Kurum içi Yönetmenlik ve Yönergeler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</row>
    <row r="14" spans="2:144" s="13" customFormat="1" ht="31.5" x14ac:dyDescent="0.25">
      <c r="B14" s="54">
        <v>8</v>
      </c>
      <c r="C14" s="51" t="str">
        <f>[2]Sayfa1!$D$237</f>
        <v>Web  sayfasından Öğrenci İşleri ile ilgili  her türlü  bilgi  vb. duyuruların  ilan  edilmesi</v>
      </c>
      <c r="D14" s="54" t="s">
        <v>11</v>
      </c>
      <c r="E14" s="51" t="str">
        <f>$E$12</f>
        <v>Web Bilişim</v>
      </c>
      <c r="F14" s="53" t="str">
        <f>$F$13</f>
        <v>İç ve Dış Paydaşların Bilgilendirilmesi</v>
      </c>
      <c r="G14" s="51" t="s">
        <v>13</v>
      </c>
      <c r="H14" s="54"/>
      <c r="I14" s="51" t="str">
        <f>$I$12</f>
        <v>Kurum içi Yönetmenlik ve Yönergeler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</row>
    <row r="15" spans="2:144" s="13" customFormat="1" ht="44.25" customHeight="1" x14ac:dyDescent="0.25">
      <c r="B15" s="54">
        <v>9</v>
      </c>
      <c r="C15" s="51" t="str">
        <f>[2]Sayfa1!$D$239</f>
        <v>EBYS ile personel problemlerine  destek verilmesi</v>
      </c>
      <c r="D15" s="54" t="s">
        <v>11</v>
      </c>
      <c r="E15" s="51" t="str">
        <f>$E$12</f>
        <v>Web Bilişim</v>
      </c>
      <c r="F15" s="53" t="str">
        <f>'Nisan Ayı'!$F$15</f>
        <v>İş akışının aksamasının önününe geçilmesi, işlerin zamanında yerine getirilmesi</v>
      </c>
      <c r="G15" s="51" t="s">
        <v>13</v>
      </c>
      <c r="H15" s="55"/>
      <c r="I15" s="51" t="str">
        <f>$I$12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47.25" x14ac:dyDescent="0.25">
      <c r="B16" s="50">
        <v>10</v>
      </c>
      <c r="C16" s="51" t="str">
        <f>[2]Sayfa1!$D$242</f>
        <v>Arızalı makinelerin sorunun giderilmesi için kontrollerinin  yapılması ve bilgi işleme destek açılması</v>
      </c>
      <c r="D16" s="54" t="s">
        <v>11</v>
      </c>
      <c r="E16" s="51" t="s">
        <v>176</v>
      </c>
      <c r="F16" s="53" t="str">
        <f>'Nisan Ayı'!$F$15</f>
        <v>İş akışının aksamasının önününe geçilmesi, işlerin zamanında yerine getirilmesi</v>
      </c>
      <c r="G16" s="51" t="s">
        <v>13</v>
      </c>
      <c r="H16" s="54"/>
      <c r="I16" s="51" t="str">
        <f>$I$12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57" customHeight="1" x14ac:dyDescent="0.25">
      <c r="B17" s="54">
        <v>11</v>
      </c>
      <c r="C17" s="75" t="str">
        <f>[2]Sayfa1!$D$244</f>
        <v>Bahar yarıyılı yarıyıl sonu sınavları ile ilgili gözetmen görevlendirmeleri ile ilgili yazışmaların  yapılması,  dersliklerin belirlenmesi ile ilgili yazışmaların yapılması</v>
      </c>
      <c r="D17" s="54" t="s">
        <v>11</v>
      </c>
      <c r="E17" s="51" t="str">
        <f>[2]Sayfa1!$F$244</f>
        <v>Öğrenci İşleri</v>
      </c>
      <c r="F17" s="53" t="str">
        <f>'Nisan Ayı'!$F$19</f>
        <v>Ders görevlendirilmesi ile ilgili her türlü yazı belge form onay</v>
      </c>
      <c r="G17" s="51" t="s">
        <v>13</v>
      </c>
      <c r="H17" s="54"/>
      <c r="I17" s="51" t="str">
        <f>'Nisan Ayı'!$I$19</f>
        <v>2547 Sayılı Yükseköğretim Kanunu, ESOGÜ Önlisans ve Lisans Sınav Yönetmenliği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5">
      <c r="B18" s="54">
        <v>12</v>
      </c>
      <c r="C18" s="51" t="s">
        <v>177</v>
      </c>
      <c r="D18" s="17" t="s">
        <v>74</v>
      </c>
      <c r="E18" s="51" t="s">
        <v>176</v>
      </c>
      <c r="F18" s="53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88.5" customHeight="1" x14ac:dyDescent="0.25">
      <c r="B19" s="50">
        <v>13</v>
      </c>
      <c r="C19" s="51" t="str">
        <f>[2]Sayfa1!$D$246</f>
        <v>Bahar yarıyılı yarıyıl sonu sınav zarflarının organizasyonu ve sınavlarının yapılması ile ilgili yazışmaların yapılması</v>
      </c>
      <c r="D19" s="54" t="s">
        <v>11</v>
      </c>
      <c r="E19" s="51" t="str">
        <f>[2]Sayfa1!$F$244</f>
        <v>Öğrenci İşleri</v>
      </c>
      <c r="F19" s="53" t="str">
        <f>'Nisan Ayı'!$F$20</f>
        <v>Yapılan iş ve işlemlere ilişkin,  kontrol edilmiş her türlü yazı, belge, form, liste, onay, duyuru, rapor, plan, araştırma, analiz, sözlü bilgilendirme.</v>
      </c>
      <c r="G19" s="51" t="s">
        <v>13</v>
      </c>
      <c r="H19" s="54"/>
      <c r="I19" s="51" t="str">
        <f>'Nisan Ayı'!$I$19</f>
        <v>2547 Sayılı Yükseköğretim Kanunu, ESOGÜ Önlisans ve Lisans Sınav Yönetmenliği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99.75" customHeight="1" x14ac:dyDescent="0.25">
      <c r="B20" s="54">
        <v>14</v>
      </c>
      <c r="C20" s="51" t="str">
        <f>[2]Sayfa1!$D$248</f>
        <v>Mazeret dilekçelerin değerlendirilmesi ve gerekli yazışmaların yapılması</v>
      </c>
      <c r="D20" s="54" t="s">
        <v>11</v>
      </c>
      <c r="E20" s="51" t="str">
        <f>[2]Sayfa1!$F$244</f>
        <v>Öğrenci İşleri</v>
      </c>
      <c r="F20" s="53" t="str">
        <f>'Nisan Ayı'!$F$21</f>
        <v>Yapılan iş ve işlemlere ilişkin,  kontrol edilmiş her türlü yazı, belge, form, liste, onay, duyuru, rapor, plan, araştırma, analiz, sözlü bilgilendirme.</v>
      </c>
      <c r="G20" s="51" t="s">
        <v>13</v>
      </c>
      <c r="H20" s="54"/>
      <c r="I20" s="51" t="str">
        <f>'Nisan Ayı'!$I$19</f>
        <v>2547 Sayılı Yükseköğretim Kanunu, ESOGÜ Önlisans ve Lisans Sınav Yönetmenliği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51.75" customHeight="1" x14ac:dyDescent="0.25">
      <c r="B21" s="54">
        <v>15</v>
      </c>
      <c r="C21" s="51" t="str">
        <f>[2]Sayfa1!$D$250</f>
        <v>Öğretim  görevlilerin yeniden  atamalarının yapılması ile ilgili yazışmaların yapılması</v>
      </c>
      <c r="D21" s="54" t="s">
        <v>11</v>
      </c>
      <c r="E21" s="51" t="str">
        <f>[2]Sayfa1!$F$244</f>
        <v>Öğrenci İşleri</v>
      </c>
      <c r="F21" s="53" t="str">
        <f>'Nisan Ayı'!$F$22</f>
        <v>Yönetim Kurulu Kararı</v>
      </c>
      <c r="G21" s="51" t="s">
        <v>13</v>
      </c>
      <c r="H21" s="54"/>
      <c r="I21" s="51" t="str">
        <f>'Nisan Ayı'!$I$22</f>
        <v>2547 sayılı Yükseköğretim Kanun,                              2914 sayılı Yükseköğretim Personel Kanunu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81" customHeight="1" x14ac:dyDescent="0.25">
      <c r="B22" s="50">
        <v>16</v>
      </c>
      <c r="C22" s="51" t="str">
        <f>[2]Sayfa1!$D$251</f>
        <v>Yaz uygulamaları için görevlendirme ve üst yazışmaların yapılması</v>
      </c>
      <c r="D22" s="76" t="s">
        <v>11</v>
      </c>
      <c r="E22" s="51" t="str">
        <f>[2]Sayfa1!$F$244</f>
        <v>Öğrenci İşleri</v>
      </c>
      <c r="F22" s="53" t="str">
        <f>'Nisan Ayı'!$F$23</f>
        <v>Yapılan iş ve işlemlere ilişkin,  kontrol edilmiş her türlü yazı, belge, form, liste, onay, duyuru, rapor, plan, araştırma, analiz, sözlü bilgilendirme.</v>
      </c>
      <c r="G22" s="51" t="s">
        <v>13</v>
      </c>
      <c r="H22" s="54"/>
      <c r="I22" s="51" t="str">
        <f>'Nisan Ayı'!$I$23</f>
        <v>2547 sayılı Yükseköğretim Kanun,                              2914 sayılı Yükseköğretim Personel Kanunu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35.25" customHeight="1" x14ac:dyDescent="0.25">
      <c r="B23" s="54">
        <v>17</v>
      </c>
      <c r="C23" s="51" t="str">
        <f>[2]Sayfa1!$D$252</f>
        <v>Yüksekokul  Yönetim Kurulu Kararı alınması ( her hafta Perşembe günü)</v>
      </c>
      <c r="D23" s="76" t="s">
        <v>168</v>
      </c>
      <c r="E23" s="51" t="str">
        <f>[2]Sayfa1!$F$244</f>
        <v>Öğrenci İşleri</v>
      </c>
      <c r="F23" s="53" t="str">
        <f>'Nisan Ayı'!$F$24</f>
        <v>Yönetim Kurulu Kararı</v>
      </c>
      <c r="G23" s="51" t="s">
        <v>13</v>
      </c>
      <c r="H23" s="54"/>
      <c r="I23" s="51" t="str">
        <f>'Ocak Ayı'!$H$24</f>
        <v>2547 sayılı Yükseköğretim Kanunu, Üniversiteler de Akademik Teşkilat Yönetmeliği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86.25" customHeight="1" x14ac:dyDescent="0.25">
      <c r="B24" s="54">
        <v>18</v>
      </c>
      <c r="C24" s="56" t="str">
        <f>[2]Sayfa1!$D$253</f>
        <v>Mezuniyet Törenleri ile ilgili hazırlıklarının ve yazışmalarının yapılması</v>
      </c>
      <c r="D24" s="62" t="s">
        <v>11</v>
      </c>
      <c r="E24" s="56" t="str">
        <f>[2]Sayfa1!$F$244</f>
        <v>Öğrenci İşleri</v>
      </c>
      <c r="F24" s="53" t="str">
        <f>'Nisan Ayı'!$F$25</f>
        <v>Yapılan iş ve işlemlere ilişkin,  kontrol edilmiş her türlü yazı, belge, form, liste, onay, duyuru, rapor, plan, araştırma, analiz, sözlü bilgilendirme.</v>
      </c>
      <c r="G24" s="51" t="s">
        <v>13</v>
      </c>
      <c r="H24" s="58"/>
      <c r="I24" s="56" t="str">
        <f>'Nisan Ayı'!$I$25</f>
        <v>2547 Sayılı Yükseköğretim Kanunu, ESOGÜ Önlisans ve Lisans Sınav Yönetmenliği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54" customHeight="1" x14ac:dyDescent="0.25">
      <c r="B25" s="50">
        <v>19</v>
      </c>
      <c r="C25" s="56" t="str">
        <f>[2]Sayfa1!$D$254</f>
        <v>Taşınır kayıt servisine ait devir alma ve devretme işlemlerinin yapılması</v>
      </c>
      <c r="D25" s="62" t="s">
        <v>11</v>
      </c>
      <c r="E25" s="56" t="str">
        <f>[2]Sayfa1!$F$254</f>
        <v>Taşınır Kayıt Kontrol</v>
      </c>
      <c r="F25" s="53" t="str">
        <f>'Nisan Ayı'!$F$26</f>
        <v>Taşınırlara ait devir teslim tutanakları</v>
      </c>
      <c r="G25" s="51" t="s">
        <v>13</v>
      </c>
      <c r="H25" s="58"/>
      <c r="I25" s="56" t="str">
        <f>'Nisan Ayı'!$I$26</f>
        <v>5018 Sayılı Kamu Mali Yönetimi Kanunu , Tanışır Mal Yönetmeliği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43.5" customHeight="1" x14ac:dyDescent="0.25">
      <c r="B26" s="54">
        <v>20</v>
      </c>
      <c r="C26" s="56" t="str">
        <f>[2]Sayfa1!$D$255</f>
        <v>Taşınır kayıt servisine ait devir alma işlemlerinin gerekli kişi veya birimlere zimmetlerinin yapılması</v>
      </c>
      <c r="D26" s="62" t="s">
        <v>11</v>
      </c>
      <c r="E26" s="56" t="str">
        <f>[2]Sayfa1!$F$254</f>
        <v>Taşınır Kayıt Kontrol</v>
      </c>
      <c r="F26" s="53" t="str">
        <f>'Nisan Ayı'!$F$27</f>
        <v>Taşınırlara ait devir teslim tutanakları</v>
      </c>
      <c r="G26" s="51" t="s">
        <v>13</v>
      </c>
      <c r="H26" s="58"/>
      <c r="I26" s="56" t="str">
        <f>$I$25</f>
        <v>5018 Sayılı Kamu Mali Yönetimi Kanunu , Tanışır Mal Yönetmeliği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66.75" customHeight="1" x14ac:dyDescent="0.25">
      <c r="B27" s="54">
        <v>21</v>
      </c>
      <c r="C27" s="56" t="str">
        <f>[2]Sayfa1!$D$256</f>
        <v>Yüksekokulumuza ait depodan ihtiyacı olan kişi veya birimlerin malzeme ihtiyaçlarının kontrollü bir şekilde karşılanması ve malzeme çıkış işlemlerinin yapılması</v>
      </c>
      <c r="D27" s="62" t="s">
        <v>11</v>
      </c>
      <c r="E27" s="56" t="str">
        <f>[2]Sayfa1!$F$254</f>
        <v>Taşınır Kayıt Kontrol</v>
      </c>
      <c r="F27" s="53" t="str">
        <f>'Nisan Ayı'!$F$28</f>
        <v>Yapılan işlemlere ait her türlü belge tutanak fiş</v>
      </c>
      <c r="G27" s="51" t="s">
        <v>13</v>
      </c>
      <c r="H27" s="58"/>
      <c r="I27" s="56" t="str">
        <f>$I$26</f>
        <v>5018 Sayılı Kamu Mali Yönetimi Kanunu , Tanışır Mal Yönetmeliği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51" customHeight="1" x14ac:dyDescent="0.25">
      <c r="B28" s="50">
        <v>22</v>
      </c>
      <c r="C28" s="56" t="str">
        <f>[2]Sayfa1!$D$258</f>
        <v>Arızalı demirbaşları tamire göndermek,tamiri mümkünse yaptırılmasını sağlamak,değilse; hurdaya ayrılması</v>
      </c>
      <c r="D28" s="62" t="s">
        <v>11</v>
      </c>
      <c r="E28" s="56" t="str">
        <f>[2]Sayfa1!$F$254</f>
        <v>Taşınır Kayıt Kontrol</v>
      </c>
      <c r="F28" s="53" t="str">
        <f>'Nisan Ayı'!$F$28</f>
        <v>Yapılan işlemlere ait her türlü belge tutanak fiş</v>
      </c>
      <c r="G28" s="51" t="s">
        <v>13</v>
      </c>
      <c r="H28" s="58"/>
      <c r="I28" s="56" t="str">
        <f>$I$27</f>
        <v>5018 Sayılı Kamu Mali Yönetimi Kanunu , Tanışır Mal Yönetmeliği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59.25" customHeight="1" x14ac:dyDescent="0.25">
      <c r="B29" s="54">
        <v>23</v>
      </c>
      <c r="C29" s="56" t="str">
        <f>[2]Sayfa1!$D$257</f>
        <v>Yüksekokulumuz ve Tıp Fakültesinden gelen hocalara ek ders ödemelerinin  yapılması</v>
      </c>
      <c r="D29" s="62" t="s">
        <v>11</v>
      </c>
      <c r="E29" s="56" t="str">
        <f>'Nisan Ayı'!$E$31</f>
        <v>Mali İşler</v>
      </c>
      <c r="F29" s="53" t="str">
        <f>'Nisan Ayı'!$F$29</f>
        <v>Liste, Harcama talimatı, Ödeme emri</v>
      </c>
      <c r="G29" s="51" t="s">
        <v>13</v>
      </c>
      <c r="H29" s="58"/>
      <c r="I29" s="56" t="str">
        <f>'Nisan Ayı'!$I$29</f>
        <v>2547 sayılı Yükseköğretim Kanunu, Üniversiteler de Akademik Teşkilat Yönetmeliği ,5018 Sayılı Kamu Mali Kontrol  kanunu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56.25" customHeight="1" x14ac:dyDescent="0.25">
      <c r="B30" s="54">
        <v>24</v>
      </c>
      <c r="C30" s="56" t="str">
        <f>[2]Sayfa1!$D$259</f>
        <v>Bir önceki aya ait telefon ödemelerinin yapılması</v>
      </c>
      <c r="D30" s="62" t="s">
        <v>11</v>
      </c>
      <c r="E30" s="56" t="str">
        <f>'Nisan Ayı'!$E$31</f>
        <v>Mali İşler</v>
      </c>
      <c r="F30" s="53" t="str">
        <f>'Nisan Ayı'!$F$30</f>
        <v>Harcama Talimatı,Ödeme Emri Belgesi</v>
      </c>
      <c r="G30" s="51" t="s">
        <v>13</v>
      </c>
      <c r="H30" s="58"/>
      <c r="I30" s="56" t="str">
        <f>'Nisan Ayı'!$I$30</f>
        <v>4734 Sayılı İhale Kanunu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68.25" customHeight="1" x14ac:dyDescent="0.25">
      <c r="B31" s="50">
        <v>25</v>
      </c>
      <c r="C31" s="56" t="str">
        <f>[2]Sayfa1!$D$260</f>
        <v>Öğretim Görevlilerine ait ek ders ödemelerinin hesaplanarak ödenmesinin sağlaması</v>
      </c>
      <c r="D31" s="62" t="s">
        <v>11</v>
      </c>
      <c r="E31" s="56" t="str">
        <f>'Nisan Ayı'!$E$31</f>
        <v>Mali İşler</v>
      </c>
      <c r="F31" s="53" t="str">
        <f>'Nisan Ayı'!$F$31</f>
        <v>Liste, Harcama talimatı, Ödeme emri</v>
      </c>
      <c r="G31" s="51" t="s">
        <v>13</v>
      </c>
      <c r="H31" s="58"/>
      <c r="I31" s="56" t="str">
        <f>$I$29</f>
        <v>2547 sayılı Yükseköğretim Kanunu, Üniversiteler de Akademik Teşkilat Yönetmeliği ,5018 Sayılı Kamu Mali Kontrol 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89.25" customHeight="1" x14ac:dyDescent="0.25">
      <c r="B32" s="54">
        <v>26</v>
      </c>
      <c r="C32" s="56" t="str">
        <f>[2]Sayfa1!$D$261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D32" s="65" t="s">
        <v>11</v>
      </c>
      <c r="E32" s="56" t="str">
        <f>'Nisan Ayı'!$E$31</f>
        <v>Mali İşler</v>
      </c>
      <c r="F32" s="53" t="str">
        <f>'Ocak Ayı'!$E$31</f>
        <v>Yapılan iş ve işlemlere ilişkin,  kontrol edilmiş her türlü yazı, belge, form, liste, onay, duyuru, rapor, plan, araştırma, analiz, sözlü bilgilendirme.</v>
      </c>
      <c r="G32" s="51" t="s">
        <v>13</v>
      </c>
      <c r="H32" s="58"/>
      <c r="I32" s="56" t="s">
        <v>110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53.25" customHeight="1" x14ac:dyDescent="0.25">
      <c r="B33" s="54">
        <v>27</v>
      </c>
      <c r="C33" s="56" t="str">
        <f>[2]Sayfa1!$D$263</f>
        <v>İdari görev hesaplamalrını yapmak   MYS sisteminden ödeme emri oluşturarak  Strateji Geliştirme Daire Başkanlığına iletilmesi</v>
      </c>
      <c r="D33" s="62" t="s">
        <v>11</v>
      </c>
      <c r="E33" s="56" t="str">
        <f>'Nisan Ayı'!$E$31</f>
        <v>Mali İşler</v>
      </c>
      <c r="F33" s="53" t="str">
        <f>'Nisan Ayı'!$F$32</f>
        <v>Liste, Harcama talimatı, Ödeme emri</v>
      </c>
      <c r="G33" s="51" t="s">
        <v>13</v>
      </c>
      <c r="H33" s="58"/>
      <c r="I33" s="56" t="str">
        <f>$I$31</f>
        <v>2547 sayılı Yükseköğretim Kanunu, Üniversiteler de Akademik Teşkilat Yönetmeliği ,5018 Sayılı Kamu Mali Kontrol 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48" customHeight="1" x14ac:dyDescent="0.25">
      <c r="B34" s="50">
        <v>28</v>
      </c>
      <c r="C34" s="56" t="str">
        <f>[2]Sayfa1!$D$264</f>
        <v>Ek ders ücreti alan öğretim elemanlarının aldıkları ücretlerin matrahlarının sisteme işlenmesi</v>
      </c>
      <c r="D34" s="62" t="s">
        <v>11</v>
      </c>
      <c r="E34" s="56" t="str">
        <f>$E$33</f>
        <v>Mali İşler</v>
      </c>
      <c r="F34" s="59" t="str">
        <f>'Nisan Ayı'!$F$35</f>
        <v>Online Bildiri</v>
      </c>
      <c r="G34" s="51" t="s">
        <v>13</v>
      </c>
      <c r="H34" s="60"/>
      <c r="I34" s="56" t="str">
        <f>$I$32</f>
        <v xml:space="preserve">5018 sayılı Kamu Mali Yönetimi ve Kontrol Kanunu 
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85.5" customHeight="1" x14ac:dyDescent="0.25">
      <c r="B35" s="54">
        <v>29</v>
      </c>
      <c r="C35" s="56" t="str">
        <f>[2]Sayfa1!$D$265</f>
        <v>İl  Sağlık müdürlüğünün isteği üzerine İl Sağlık Müdürlüğünden ek ders ücreti görevlendirilen öğretim elemanlarının   ek ders ücretinin EBYS üzerinden bildirilmesi</v>
      </c>
      <c r="D35" s="62" t="s">
        <v>11</v>
      </c>
      <c r="E35" s="56" t="str">
        <f>'Nisan Ayı'!$E$31</f>
        <v>Mali İşler</v>
      </c>
      <c r="F35" s="59" t="str">
        <f>'Nisan Ayı'!$F$36</f>
        <v>Yapılan iş ve işlemlere ilişkin,  kontrol edilmiş her türlü yazı, belge, form, liste, onay, duyuru, rapor, plan, araştırma, analiz, sözlü bilgilendirme.</v>
      </c>
      <c r="G35" s="51" t="s">
        <v>13</v>
      </c>
      <c r="H35" s="60"/>
      <c r="I35" s="56" t="str">
        <f>'Nisan Ayı'!$I$36</f>
        <v>2547 sayılı Yükseköğretim Kanunu, Üniversiteler de Akademik Teşkilat Yönetmeliği ,5018 Sayılı Kamu Mali Kontrol 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48.75" customHeight="1" x14ac:dyDescent="0.25">
      <c r="B36" s="54">
        <v>30</v>
      </c>
      <c r="C36" s="56" t="str">
        <f>[2]Sayfa1!$D$266</f>
        <v>Ek derslerin hesaplanark  MYS den ödeme emrini oluşturmak  Ders ücreti alan Akademisyenlere  ödenmesinin   sağlanması</v>
      </c>
      <c r="D36" s="62" t="s">
        <v>11</v>
      </c>
      <c r="E36" s="56" t="str">
        <f>'Nisan Ayı'!$E$31</f>
        <v>Mali İşler</v>
      </c>
      <c r="F36" s="59" t="str">
        <f>$F$33</f>
        <v>Liste, Harcama talimatı, Ödeme emri</v>
      </c>
      <c r="G36" s="51" t="s">
        <v>13</v>
      </c>
      <c r="H36" s="60"/>
      <c r="I36" s="56" t="str">
        <f>$I$35</f>
        <v>2547 sayılı Yükseköğretim Kanunu, Üniversiteler de Akademik Teşkilat Yönetmeliği ,5018 Sayılı Kamu Mali Kontrol  kanunu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42" customHeight="1" x14ac:dyDescent="0.25">
      <c r="B37" s="50">
        <v>31</v>
      </c>
      <c r="C37" s="56" t="str">
        <f>[2]Sayfa1!$D$267</f>
        <v>Yolluk  ödemelerini   hesaplamak  MYS ödeme emri oluşturmak  kişilere ödenmesinin sağlanması</v>
      </c>
      <c r="D37" s="62" t="s">
        <v>11</v>
      </c>
      <c r="E37" s="56" t="str">
        <f>'Nisan Ayı'!$E$31</f>
        <v>Mali İşler</v>
      </c>
      <c r="F37" s="59" t="str">
        <f>'Nisan Ayı'!$F$37</f>
        <v>Harcama Talimatı,Ödeme Emri Belgesi</v>
      </c>
      <c r="G37" s="51" t="s">
        <v>13</v>
      </c>
      <c r="H37" s="60"/>
      <c r="I37" s="56" t="s">
        <v>111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84" customHeight="1" x14ac:dyDescent="0.25">
      <c r="B38" s="54">
        <v>32</v>
      </c>
      <c r="C38" s="56" t="str">
        <f>[2]Sayfa1!$D$268</f>
        <v>Staj, uygulamaya çıkacak   girişi      yapılan    öğrencilerin      Staj  yerine   ve   Rektörlüğe     gidecek    evrakların    ayrılması   dosyalanmasının   yapılması</v>
      </c>
      <c r="D38" s="62" t="s">
        <v>11</v>
      </c>
      <c r="E38" s="56" t="str">
        <f>'Nisan Ayı'!$E$31</f>
        <v>Mali İşler</v>
      </c>
      <c r="F38" s="59" t="str">
        <f>$F$35</f>
        <v>Yapılan iş ve işlemlere ilişkin,  kontrol edilmiş her türlü yazı, belge, form, liste, onay, duyuru, rapor, plan, araştırma, analiz, sözlü bilgilendirme.</v>
      </c>
      <c r="G38" s="51" t="s">
        <v>13</v>
      </c>
      <c r="H38" s="60"/>
      <c r="I38" s="56" t="s">
        <v>112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31.5" x14ac:dyDescent="0.25">
      <c r="B39" s="54">
        <v>33</v>
      </c>
      <c r="C39" s="57" t="str">
        <f>[2]Sayfa1!$D$270</f>
        <v>Ayın   14  ün  de   Sürekli    işcilerin  sistemden  puantaj  raporlarını   hazırlamak.    İmzalatmak      ilgili   yerlere   iletilmesi</v>
      </c>
      <c r="D39" s="62" t="s">
        <v>11</v>
      </c>
      <c r="E39" s="56" t="str">
        <f>'Nisan Ayı'!$E$31</f>
        <v>Mali İşler</v>
      </c>
      <c r="F39" s="59" t="str">
        <f>'Nisan Ayı'!$F$34</f>
        <v>Puantaj Listesi</v>
      </c>
      <c r="G39" s="51" t="s">
        <v>13</v>
      </c>
      <c r="H39" s="60"/>
      <c r="I39" s="56" t="str">
        <f>'Nisan Ayı'!$I$34</f>
        <v>657 Sayılı Devlet Memurları Kanunu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61.5" customHeight="1" x14ac:dyDescent="0.25">
      <c r="B40" s="50">
        <v>34</v>
      </c>
      <c r="C40" s="56" t="s">
        <v>175</v>
      </c>
      <c r="D40" s="63" t="str">
        <f>$D$33</f>
        <v>01-31</v>
      </c>
      <c r="E40" s="56" t="str">
        <f>[2]Sayfa1!$F$53</f>
        <v>Sekreterlik</v>
      </c>
      <c r="F40" s="59" t="s">
        <v>68</v>
      </c>
      <c r="G40" s="51" t="s">
        <v>178</v>
      </c>
      <c r="H40" s="60"/>
      <c r="I40" s="56" t="str">
        <f>$I$32</f>
        <v xml:space="preserve">5018 sayılı Kamu Mali Yönetimi ve Kontrol Kanunu 
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61.5" customHeight="1" x14ac:dyDescent="0.25">
      <c r="B41" s="54">
        <v>35</v>
      </c>
      <c r="C41" s="56" t="str">
        <f>[2]Sayfa1!$D$54</f>
        <v>En geç ayın 14’üne kadar Sürekli İşçi İzin ve Rapor dökümlerinin SHMYO Tahakkuk birimine bildirilmesi</v>
      </c>
      <c r="D41" s="64" t="s">
        <v>71</v>
      </c>
      <c r="E41" s="56" t="str">
        <f>[2]Sayfa1!$F$53</f>
        <v>Sekreterlik</v>
      </c>
      <c r="F41" s="59" t="s">
        <v>72</v>
      </c>
      <c r="G41" s="51" t="s">
        <v>178</v>
      </c>
      <c r="H41" s="60"/>
      <c r="I41" s="56" t="s">
        <v>73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61.5" customHeight="1" x14ac:dyDescent="0.25">
      <c r="B42" s="54">
        <v>36</v>
      </c>
      <c r="C42" s="56" t="s">
        <v>179</v>
      </c>
      <c r="D42" s="64" t="s">
        <v>11</v>
      </c>
      <c r="E42" s="56" t="str">
        <f>[2]Sayfa1!$F$53</f>
        <v>Sekreterlik</v>
      </c>
      <c r="F42" s="59" t="str">
        <f>$F$30</f>
        <v>Harcama Talimatı,Ödeme Emri Belgesi</v>
      </c>
      <c r="G42" s="51" t="s">
        <v>178</v>
      </c>
      <c r="H42" s="60"/>
      <c r="I42" s="56" t="s">
        <v>14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61.5" customHeight="1" x14ac:dyDescent="0.25">
      <c r="B43" s="50">
        <v>37</v>
      </c>
      <c r="C43" s="56" t="s">
        <v>180</v>
      </c>
      <c r="D43" s="64" t="s">
        <v>11</v>
      </c>
      <c r="E43" s="56" t="s">
        <v>185</v>
      </c>
      <c r="F43" s="59" t="str">
        <f>$F$30</f>
        <v>Harcama Talimatı,Ödeme Emri Belgesi</v>
      </c>
      <c r="G43" s="51" t="s">
        <v>178</v>
      </c>
      <c r="H43" s="60"/>
      <c r="I43" s="5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3" customFormat="1" ht="61.5" customHeight="1" x14ac:dyDescent="0.25">
      <c r="B44" s="54">
        <v>38</v>
      </c>
      <c r="C44" s="56" t="s">
        <v>181</v>
      </c>
      <c r="D44" s="64" t="s">
        <v>11</v>
      </c>
      <c r="E44" s="56" t="s">
        <v>185</v>
      </c>
      <c r="F44" s="59" t="s">
        <v>72</v>
      </c>
      <c r="G44" s="51" t="s">
        <v>178</v>
      </c>
      <c r="H44" s="60"/>
      <c r="I44" s="56" t="s">
        <v>186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</row>
    <row r="45" spans="2:144" s="13" customFormat="1" ht="61.5" customHeight="1" x14ac:dyDescent="0.25">
      <c r="B45" s="54">
        <v>39</v>
      </c>
      <c r="C45" s="56" t="s">
        <v>182</v>
      </c>
      <c r="D45" s="64" t="s">
        <v>11</v>
      </c>
      <c r="E45" s="56" t="s">
        <v>185</v>
      </c>
      <c r="F45" s="59" t="str">
        <f>$F$30</f>
        <v>Harcama Talimatı,Ödeme Emri Belgesi</v>
      </c>
      <c r="G45" s="51" t="s">
        <v>178</v>
      </c>
      <c r="H45" s="60"/>
      <c r="I45" s="56" t="s">
        <v>14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61.5" customHeight="1" x14ac:dyDescent="0.25">
      <c r="B46" s="50">
        <v>40</v>
      </c>
      <c r="C46" s="56" t="s">
        <v>183</v>
      </c>
      <c r="D46" s="64" t="s">
        <v>11</v>
      </c>
      <c r="E46" s="56" t="s">
        <v>185</v>
      </c>
      <c r="F46" s="59" t="s">
        <v>68</v>
      </c>
      <c r="G46" s="51" t="s">
        <v>178</v>
      </c>
      <c r="H46" s="60"/>
      <c r="I46" s="51" t="s">
        <v>188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51" customHeight="1" x14ac:dyDescent="0.25">
      <c r="B47" s="54">
        <v>41</v>
      </c>
      <c r="C47" s="56" t="str">
        <f>[2]Sayfa1!$D$57</f>
        <v>Yıllık İdari Faaliyet Raporlarının Strateji Geliştirme Daire Başkanlığına bildirilmesi.</v>
      </c>
      <c r="D47" s="64" t="s">
        <v>11</v>
      </c>
      <c r="E47" s="56" t="s">
        <v>185</v>
      </c>
      <c r="F47" s="59" t="s">
        <v>77</v>
      </c>
      <c r="G47" s="51" t="s">
        <v>178</v>
      </c>
      <c r="H47" s="60"/>
      <c r="I47" s="56" t="s">
        <v>194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1" customFormat="1" ht="78.75" customHeight="1" x14ac:dyDescent="0.25">
      <c r="B48" s="54">
        <v>42</v>
      </c>
      <c r="C48" s="56" t="str">
        <f>[2]Sayfa1!$D$58</f>
        <v>Yüksekokul Program Başkanlarının atama tarihlerinin listelerinin çıkarılması. Kontrol edilerek Personel Daire Başkanlığına Olur için yazılması</v>
      </c>
      <c r="D48" s="64" t="s">
        <v>11</v>
      </c>
      <c r="E48" s="56" t="s">
        <v>185</v>
      </c>
      <c r="F48" s="59" t="str">
        <f>$F$7</f>
        <v>Yapılan iş ve işlemlere ilişkin,  kontrol edilmiş her türlü yazı, belge, form, liste, onay, duyuru, rapor, plan, araştırma, analiz, sözlü bilgilendirme.</v>
      </c>
      <c r="G48" s="51" t="s">
        <v>178</v>
      </c>
      <c r="H48" s="60"/>
      <c r="I48" s="56" t="str">
        <f>$I$36</f>
        <v>2547 sayılı Yükseköğretim Kanunu, Üniversiteler de Akademik Teşkilat Yönetmeliği ,5018 Sayılı Kamu Mali Kontrol  kanunu</v>
      </c>
    </row>
    <row r="49" spans="2:144" s="13" customFormat="1" ht="81" customHeight="1" x14ac:dyDescent="0.25">
      <c r="B49" s="50">
        <v>43</v>
      </c>
      <c r="C49" s="51" t="str">
        <f>[1]Sayfa1!$D$9</f>
        <v>EBYS'den gelen evrakların havalesinin yapılması.</v>
      </c>
      <c r="D49" s="68" t="s">
        <v>11</v>
      </c>
      <c r="E49" s="56" t="s">
        <v>170</v>
      </c>
      <c r="F49" s="53" t="s">
        <v>12</v>
      </c>
      <c r="G49" s="51" t="s">
        <v>13</v>
      </c>
      <c r="H49" s="54"/>
      <c r="I49" s="51" t="s">
        <v>14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81" customHeight="1" x14ac:dyDescent="0.25">
      <c r="B50" s="54">
        <v>44</v>
      </c>
      <c r="C50" s="56" t="s">
        <v>173</v>
      </c>
      <c r="D50" s="68" t="s">
        <v>171</v>
      </c>
      <c r="E50" s="56" t="s">
        <v>170</v>
      </c>
      <c r="F50" s="53" t="s">
        <v>12</v>
      </c>
      <c r="G50" s="51" t="s">
        <v>13</v>
      </c>
      <c r="H50" s="54"/>
      <c r="I50" s="51" t="s">
        <v>172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45" customHeight="1" x14ac:dyDescent="0.2">
      <c r="B51" s="54">
        <v>45</v>
      </c>
      <c r="C51" s="56" t="str">
        <f>[2]Sayfa1!$D$274</f>
        <v>Yüksekokul Döner Sermaye Birimine gelen hastalara dosya açılması, takip edilmesi, kayıtlarının tutulması, faturalarının kesilmesi.</v>
      </c>
      <c r="D51" s="62" t="s">
        <v>11</v>
      </c>
      <c r="E51" s="56" t="str">
        <f>'Nisan Ayı'!$E$52</f>
        <v>Döner Sermaye Resmi İşlemler</v>
      </c>
      <c r="F51" s="56" t="str">
        <f>'Nisan Ayı'!$F$52</f>
        <v>Hasta Takip Formu, Fatura</v>
      </c>
      <c r="G51" s="51" t="s">
        <v>13</v>
      </c>
      <c r="H51" s="70"/>
      <c r="I51" s="56" t="str">
        <f>'Nisan Ayı'!$I$52</f>
        <v>5018 Sayılı Kamu Mali Yönetimi Kanunu , Osmangazi Üniversitesi Döner Sermaye Yönetmenliği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63" customHeight="1" x14ac:dyDescent="0.2">
      <c r="B52" s="50">
        <v>46</v>
      </c>
      <c r="C52" s="56" t="str">
        <f>[2]Sayfa1!$D$275</f>
        <v xml:space="preserve">Yüksekokul Döner Sermaye Gelirlerinin Muhasebe Yetkilisi Mutemedi tarafından Döner Sermaye Veznesine her Cuma mesai bitimine kadar teslim edilmesi. </v>
      </c>
      <c r="D52" s="62" t="s">
        <v>169</v>
      </c>
      <c r="E52" s="56" t="str">
        <f>$E$51</f>
        <v>Döner Sermaye Resmi İşlemler</v>
      </c>
      <c r="F52" s="70" t="str">
        <f>'Nisan Ayı'!$F$53</f>
        <v>Vezne Alındısı</v>
      </c>
      <c r="G52" s="51" t="s">
        <v>13</v>
      </c>
      <c r="H52" s="70"/>
      <c r="I52" s="56" t="str">
        <f>$I$51</f>
        <v>5018 Sayılı Kamu Mali Yönetimi Kanunu , Osmangazi Üniversitesi Döner Sermaye Yönetmenliği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55.5" customHeight="1" x14ac:dyDescent="0.2">
      <c r="B53" s="54">
        <v>47</v>
      </c>
      <c r="C53" s="56" t="str">
        <f>[2]Sayfa1!$D$276</f>
        <v>Yüksekokul Ortopedik Protez-Ortez Biriminde yapılan Protez-Ortez gelirinden oluşan ek ödeme hesaplarının yapılarak, ilgili öğretim üyelerine tahakkuk ettirilebilmesi için ödeme emrine bağlanması.</v>
      </c>
      <c r="D53" s="65" t="s">
        <v>16</v>
      </c>
      <c r="E53" s="56" t="str">
        <f>$E$51</f>
        <v>Döner Sermaye Resmi İşlemler</v>
      </c>
      <c r="F53" s="56" t="str">
        <f>'Nisan Ayı'!$F$54</f>
        <v>Yönetim Kurulu Kararı , Harcama Talimatı, Ödeme Emri Belgesi</v>
      </c>
      <c r="G53" s="51" t="s">
        <v>13</v>
      </c>
      <c r="H53" s="70"/>
      <c r="I53" s="73" t="str">
        <f>$I$51</f>
        <v>5018 Sayılı Kamu Mali Yönetimi Kanunu , Osmangazi Üniversitesi Döner Sermaye Yönetmenliği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s="13" customFormat="1" ht="54" customHeight="1" x14ac:dyDescent="0.2">
      <c r="B54" s="54">
        <v>48</v>
      </c>
      <c r="C54" s="56" t="str">
        <f>[2]Sayfa1!$D$277</f>
        <v>Ek Ödeme sonrası Hazine Payı ödemesi Muhasebe işlemlerinin yapılması</v>
      </c>
      <c r="D54" s="65" t="s">
        <v>19</v>
      </c>
      <c r="E54" s="56" t="str">
        <f>$E$51</f>
        <v>Döner Sermaye Resmi İşlemler</v>
      </c>
      <c r="F54" s="56" t="str">
        <f>'Nisan Ayı'!$F$55</f>
        <v>Muhasebe İşlem Fişi</v>
      </c>
      <c r="G54" s="51" t="s">
        <v>13</v>
      </c>
      <c r="H54" s="70"/>
      <c r="I54" s="56" t="str">
        <f>$I$51</f>
        <v>5018 Sayılı Kamu Mali Yönetimi Kanunu , Osmangazi Üniversitesi Döner Sermaye Yönetmenliği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</row>
    <row r="55" spans="2:144" s="13" customFormat="1" ht="46.5" customHeight="1" x14ac:dyDescent="0.2">
      <c r="B55" s="50">
        <v>49</v>
      </c>
      <c r="C55" s="56" t="str">
        <f>[2]Sayfa1!$D$278</f>
        <v>Ek Ödeme sonrası BAP Payı ödemesi muhasebe işlemlerinin yapılması</v>
      </c>
      <c r="D55" s="65" t="s">
        <v>19</v>
      </c>
      <c r="E55" s="56" t="str">
        <f>$E$51</f>
        <v>Döner Sermaye Resmi İşlemler</v>
      </c>
      <c r="F55" s="56" t="str">
        <f>'Nisan Ayı'!$F$56</f>
        <v>Muhasebe İşlem Fişi</v>
      </c>
      <c r="G55" s="51" t="s">
        <v>13</v>
      </c>
      <c r="H55" s="70"/>
      <c r="I55" s="56" t="str">
        <f>$I$54</f>
        <v>5018 Sayılı Kamu Mali Yönetimi Kanunu , Osmangazi Üniversitesi Döner Sermaye Yönetmenliği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</row>
    <row r="56" spans="2:144" s="13" customFormat="1" ht="54" customHeight="1" x14ac:dyDescent="0.2">
      <c r="B56" s="54">
        <v>50</v>
      </c>
      <c r="C56" s="56" t="str">
        <f>[2]Sayfa1!$D$279</f>
        <v>Ek Ödemelerden doğan vergi işlemleri için Muhtasar Beyannamesi düzenleme ve muhasebe işlemlerinin yapılması</v>
      </c>
      <c r="D56" s="65" t="s">
        <v>16</v>
      </c>
      <c r="E56" s="56" t="str">
        <f>$E$55</f>
        <v>Döner Sermaye Resmi İşlemler</v>
      </c>
      <c r="F56" s="56" t="str">
        <f>'Nisan Ayı'!$F$57</f>
        <v>Beyanname , Muhasebe İşlem Fişi</v>
      </c>
      <c r="G56" s="51" t="s">
        <v>13</v>
      </c>
      <c r="H56" s="70"/>
      <c r="I56" s="56" t="str">
        <f>$I$54</f>
        <v>5018 Sayılı Kamu Mali Yönetimi Kanunu , Osmangazi Üniversitesi Döner Sermaye Yönetmenliği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</row>
    <row r="57" spans="2:144" s="13" customFormat="1" ht="48.75" customHeight="1" x14ac:dyDescent="0.2">
      <c r="B57" s="54">
        <v>51</v>
      </c>
      <c r="C57" s="56" t="str">
        <f>[2]Sayfa1!$D$280</f>
        <v>Yüksekokul Ortopedik Protez-Ortez Ünitesi mal ve malzeme satın alma işlemlerinin yapılması</v>
      </c>
      <c r="D57" s="62" t="s">
        <v>11</v>
      </c>
      <c r="E57" s="56" t="str">
        <f>$E$56</f>
        <v>Döner Sermaye Resmi İşlemler</v>
      </c>
      <c r="F57" s="70" t="str">
        <f>'Nisan Ayı'!$F$58</f>
        <v>İstek Belgesi, Onay, Ödeme Emri Belgesi</v>
      </c>
      <c r="G57" s="51" t="s">
        <v>13</v>
      </c>
      <c r="H57" s="70"/>
      <c r="I57" s="56" t="str">
        <f>$I$54</f>
        <v>5018 Sayılı Kamu Mali Yönetimi Kanunu , Osmangazi Üniversitesi Döner Sermaye Yönetmenliği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</row>
    <row r="58" spans="2:144" x14ac:dyDescent="0.25">
      <c r="B58" s="108" t="str">
        <f>'Nisan Ayı'!$B$59</f>
        <v>Onaylayan: Yüksekokul Sekreteri Dilek UYSAL</v>
      </c>
      <c r="C58" s="109"/>
      <c r="D58" s="109"/>
      <c r="E58" s="109"/>
      <c r="F58" s="109"/>
      <c r="G58" s="109"/>
      <c r="H58" s="109"/>
      <c r="I58" s="110"/>
    </row>
  </sheetData>
  <mergeCells count="6">
    <mergeCell ref="B58:I58"/>
    <mergeCell ref="B1:C1"/>
    <mergeCell ref="B2:C2"/>
    <mergeCell ref="B3:C3"/>
    <mergeCell ref="B4:I4"/>
    <mergeCell ref="B5:I5"/>
  </mergeCells>
  <printOptions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L59"/>
  <sheetViews>
    <sheetView topLeftCell="C1" zoomScale="106" zoomScaleNormal="106" workbookViewId="0">
      <selection activeCell="C18" sqref="C18"/>
    </sheetView>
  </sheetViews>
  <sheetFormatPr defaultRowHeight="15.75" x14ac:dyDescent="0.25"/>
  <cols>
    <col min="1" max="1" width="10.7109375" style="3" customWidth="1"/>
    <col min="2" max="2" width="70.7109375" style="6" customWidth="1"/>
    <col min="3" max="3" width="20.7109375" style="3" customWidth="1"/>
    <col min="4" max="4" width="30.140625" style="3" customWidth="1"/>
    <col min="5" max="5" width="30.7109375" style="33" customWidth="1"/>
    <col min="6" max="6" width="29.5703125" style="6" customWidth="1"/>
    <col min="7" max="7" width="25.7109375" style="2" customWidth="1"/>
    <col min="8" max="8" width="50.7109375" style="8" customWidth="1"/>
    <col min="9" max="16384" width="9.140625" style="1"/>
  </cols>
  <sheetData>
    <row r="1" spans="1:142" ht="20.25" customHeight="1" x14ac:dyDescent="0.25">
      <c r="A1" s="114" t="s">
        <v>199</v>
      </c>
      <c r="B1" s="114"/>
      <c r="C1" s="35"/>
      <c r="D1" s="35"/>
      <c r="E1" s="77"/>
      <c r="F1" s="37"/>
      <c r="G1" s="38"/>
      <c r="H1" s="67"/>
    </row>
    <row r="2" spans="1:142" ht="21" customHeight="1" x14ac:dyDescent="0.25">
      <c r="A2" s="111" t="s">
        <v>92</v>
      </c>
      <c r="B2" s="111"/>
      <c r="C2" s="35"/>
      <c r="D2" s="35"/>
      <c r="E2" s="77"/>
      <c r="F2" s="37"/>
      <c r="G2" s="38"/>
      <c r="H2" s="67"/>
    </row>
    <row r="3" spans="1:142" ht="22.5" customHeight="1" x14ac:dyDescent="0.25">
      <c r="A3" s="111" t="s">
        <v>1</v>
      </c>
      <c r="B3" s="111"/>
      <c r="C3" s="35"/>
      <c r="D3" s="35"/>
      <c r="E3" s="77"/>
      <c r="F3" s="37"/>
      <c r="G3" s="38"/>
      <c r="H3" s="67"/>
    </row>
    <row r="4" spans="1:142" ht="22.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</row>
    <row r="5" spans="1:142" s="4" customFormat="1" ht="21" customHeight="1" x14ac:dyDescent="0.35">
      <c r="A5" s="113" t="s">
        <v>27</v>
      </c>
      <c r="B5" s="113"/>
      <c r="C5" s="113"/>
      <c r="D5" s="113"/>
      <c r="E5" s="113"/>
      <c r="F5" s="113"/>
      <c r="G5" s="113"/>
      <c r="H5" s="113"/>
      <c r="I5" s="7"/>
    </row>
    <row r="6" spans="1:142" s="13" customFormat="1" ht="76.5" customHeight="1" x14ac:dyDescent="0.2">
      <c r="A6" s="43" t="s">
        <v>4</v>
      </c>
      <c r="B6" s="44" t="s">
        <v>5</v>
      </c>
      <c r="C6" s="45" t="s">
        <v>6</v>
      </c>
      <c r="D6" s="46" t="s">
        <v>7</v>
      </c>
      <c r="E6" s="46" t="s">
        <v>8</v>
      </c>
      <c r="F6" s="46" t="s">
        <v>9</v>
      </c>
      <c r="G6" s="46" t="s">
        <v>198</v>
      </c>
      <c r="H6" s="46" t="s">
        <v>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</row>
    <row r="7" spans="1:142" s="13" customFormat="1" ht="93" customHeight="1" x14ac:dyDescent="0.2">
      <c r="A7" s="50">
        <v>1</v>
      </c>
      <c r="B7" s="51" t="str">
        <f>[2]Sayfa1!$D$281</f>
        <v>Gelen  evrakların EBYS’den  düzenli  kayıtların yapılması.</v>
      </c>
      <c r="C7" s="54" t="s">
        <v>25</v>
      </c>
      <c r="D7" s="54" t="str">
        <f>'Mayıs Ayı'!$E$7</f>
        <v>Yazı İşleri / Evrak Kayıt</v>
      </c>
      <c r="E7" s="55" t="str">
        <f>'Mayıs Ayı'!$F$7</f>
        <v>Yapılan iş ve işlemlere ilişkin,  kontrol edilmiş her türlü yazı, belge, form, liste, onay, duyuru, rapor, plan, araştırma, analiz, sözlü bilgilendirme.</v>
      </c>
      <c r="F7" s="51" t="str">
        <f>'Mayıs Ayı'!$G$7</f>
        <v>(  )TAMAMLANDI                (   )TAMAMLANAMADI</v>
      </c>
      <c r="G7" s="54"/>
      <c r="H7" s="51" t="str">
        <f>'Mayıs Ayı'!$I$7</f>
        <v>29255 sayılı Resmî Gazete’de yayımlanan “Resmî Yazışmalarda Uygulanacak Usul ve Esaslar Hakkında Yönetmelik”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</row>
    <row r="8" spans="1:142" s="13" customFormat="1" ht="81.75" customHeight="1" x14ac:dyDescent="0.2">
      <c r="A8" s="50">
        <v>2</v>
      </c>
      <c r="B8" s="51" t="str">
        <f>[2]Sayfa1!$D$283</f>
        <v>EBYS’den gelen evrakların havalesinin yapılması</v>
      </c>
      <c r="C8" s="54" t="s">
        <v>25</v>
      </c>
      <c r="D8" s="54" t="str">
        <f>'Mayıs Ayı'!$E$7</f>
        <v>Yazı İşleri / Evrak Kayıt</v>
      </c>
      <c r="E8" s="55" t="str">
        <f>'Mayıs Ayı'!$F$7</f>
        <v>Yapılan iş ve işlemlere ilişkin,  kontrol edilmiş her türlü yazı, belge, form, liste, onay, duyuru, rapor, plan, araştırma, analiz, sözlü bilgilendirme.</v>
      </c>
      <c r="F8" s="51" t="str">
        <f>'Mayıs Ayı'!$G$7</f>
        <v>(  )TAMAMLANDI                (   )TAMAMLANAMADI</v>
      </c>
      <c r="G8" s="54"/>
      <c r="H8" s="51" t="str">
        <f>'Mayıs Ayı'!$I$7</f>
        <v>29255 sayılı Resmî Gazete’de yayımlanan “Resmî Yazışmalarda Uygulanacak Usul ve Esaslar Hakkında Yönetmelik”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</row>
    <row r="9" spans="1:142" s="13" customFormat="1" ht="90.75" customHeight="1" x14ac:dyDescent="0.2">
      <c r="A9" s="50">
        <v>3</v>
      </c>
      <c r="B9" s="51" t="str">
        <f>[2]Sayfa1!$D$285</f>
        <v>EBYS’den çıkan evrakların gönderilirken elektronik imza kaşesi  basılması ve imzalanması</v>
      </c>
      <c r="C9" s="54" t="s">
        <v>25</v>
      </c>
      <c r="D9" s="54" t="str">
        <f>'Mayıs Ayı'!$E$7</f>
        <v>Yazı İşleri / Evrak Kayıt</v>
      </c>
      <c r="E9" s="55" t="str">
        <f>'Mayıs Ayı'!$F$7</f>
        <v>Yapılan iş ve işlemlere ilişkin,  kontrol edilmiş her türlü yazı, belge, form, liste, onay, duyuru, rapor, plan, araştırma, analiz, sözlü bilgilendirme.</v>
      </c>
      <c r="F9" s="51" t="str">
        <f>'Mayıs Ayı'!$G$7</f>
        <v>(  )TAMAMLANDI                (   )TAMAMLANAMADI</v>
      </c>
      <c r="G9" s="54"/>
      <c r="H9" s="51" t="str">
        <f>'Mayıs Ayı'!$I$7</f>
        <v>29255 sayılı Resmî Gazete’de yayımlanan “Resmî Yazışmalarda Uygulanacak Usul ve Esaslar Hakkında Yönetmelik”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</row>
    <row r="10" spans="1:142" s="13" customFormat="1" ht="89.25" customHeight="1" x14ac:dyDescent="0.25">
      <c r="A10" s="50">
        <v>4</v>
      </c>
      <c r="B10" s="51" t="str">
        <f>[2]Sayfa1!$D$287</f>
        <v>Gelen-Giden evrakların zimmet ile gönderilmesi</v>
      </c>
      <c r="C10" s="54" t="s">
        <v>25</v>
      </c>
      <c r="D10" s="54" t="str">
        <f>'Mayıs Ayı'!$E$7</f>
        <v>Yazı İşleri / Evrak Kayıt</v>
      </c>
      <c r="E10" s="55" t="str">
        <f>'Mayıs Ayı'!$F$7</f>
        <v>Yapılan iş ve işlemlere ilişkin,  kontrol edilmiş her türlü yazı, belge, form, liste, onay, duyuru, rapor, plan, araştırma, analiz, sözlü bilgilendirme.</v>
      </c>
      <c r="F10" s="51" t="str">
        <f>'Mayıs Ayı'!$G$7</f>
        <v>(  )TAMAMLANDI                (   )TAMAMLANAMADI</v>
      </c>
      <c r="G10" s="53"/>
      <c r="H10" s="51" t="str">
        <f>'Mayıs Ayı'!$I$7</f>
        <v>29255 sayılı Resmî Gazete’de yayımlanan “Resmî Yazışmalarda Uygulanacak Usul ve Esaslar Hakkında Yönetmelik”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142" s="13" customFormat="1" ht="93" customHeight="1" x14ac:dyDescent="0.25">
      <c r="A11" s="50">
        <v>5</v>
      </c>
      <c r="B11" s="51" t="str">
        <f>[2]Sayfa1!$D$289</f>
        <v>Gelen-Giden evrakların dosyalanması, arşivlenmesi</v>
      </c>
      <c r="C11" s="54" t="s">
        <v>25</v>
      </c>
      <c r="D11" s="54" t="str">
        <f>'Mayıs Ayı'!$E$7</f>
        <v>Yazı İşleri / Evrak Kayıt</v>
      </c>
      <c r="E11" s="55" t="str">
        <f>'Mayıs Ayı'!$F$7</f>
        <v>Yapılan iş ve işlemlere ilişkin,  kontrol edilmiş her türlü yazı, belge, form, liste, onay, duyuru, rapor, plan, araştırma, analiz, sözlü bilgilendirme.</v>
      </c>
      <c r="F11" s="51" t="str">
        <f>'Mayıs Ayı'!$G$7</f>
        <v>(  )TAMAMLANDI                (   )TAMAMLANAMADI</v>
      </c>
      <c r="G11" s="53"/>
      <c r="H11" s="51" t="str">
        <f>'Mayıs Ayı'!$I$7</f>
        <v>29255 sayılı Resmî Gazete’de yayımlanan “Resmî Yazışmalarda Uygulanacak Usul ve Esaslar Hakkında Yönetmelik”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</row>
    <row r="12" spans="1:142" ht="51.75" customHeight="1" x14ac:dyDescent="0.25">
      <c r="A12" s="50">
        <v>6</v>
      </c>
      <c r="B12" s="51" t="str">
        <f>[2]Sayfa1!$D$291</f>
        <v>Web sayfasından duyuruların, etkinliklerin ilan edilmesi</v>
      </c>
      <c r="C12" s="54" t="s">
        <v>25</v>
      </c>
      <c r="D12" s="54" t="str">
        <f>'Mayıs Ayı'!$E$12</f>
        <v>Web Bilişim</v>
      </c>
      <c r="E12" s="55" t="str">
        <f>'Mayıs Ayı'!$F$12</f>
        <v>İç ve Dış Paydaşların Bilgilendirilmesi</v>
      </c>
      <c r="F12" s="51" t="str">
        <f>'Mayıs Ayı'!$G$7</f>
        <v>(  )TAMAMLANDI                (   )TAMAMLANAMADI</v>
      </c>
      <c r="G12" s="55"/>
      <c r="H12" s="51" t="str">
        <f>'Mayıs Ayı'!$I$12</f>
        <v>Kurum içi Yönetmenlik ve Yönergeler</v>
      </c>
    </row>
    <row r="13" spans="1:142" ht="31.5" x14ac:dyDescent="0.25">
      <c r="A13" s="50">
        <v>7</v>
      </c>
      <c r="B13" s="51" t="str">
        <f>[2]Sayfa1!$D$293</f>
        <v>Web  sayfasından Personel bilgilerin  kontrol  edilmesi</v>
      </c>
      <c r="C13" s="54" t="s">
        <v>25</v>
      </c>
      <c r="D13" s="54" t="str">
        <f>$D$12</f>
        <v>Web Bilişim</v>
      </c>
      <c r="E13" s="55" t="str">
        <f>'Mayıs Ayı'!$F$12</f>
        <v>İç ve Dış Paydaşların Bilgilendirilmesi</v>
      </c>
      <c r="F13" s="51" t="str">
        <f>'Mayıs Ayı'!$G$7</f>
        <v>(  )TAMAMLANDI                (   )TAMAMLANAMADI</v>
      </c>
      <c r="G13" s="54"/>
      <c r="H13" s="51" t="str">
        <f>'Mayıs Ayı'!$I$12</f>
        <v>Kurum içi Yönetmenlik ve Yönergeler</v>
      </c>
    </row>
    <row r="14" spans="1:142" s="13" customFormat="1" ht="31.5" x14ac:dyDescent="0.2">
      <c r="A14" s="50">
        <v>8</v>
      </c>
      <c r="B14" s="51" t="str">
        <f>[2]Sayfa1!$D$295</f>
        <v>Web  sayfasından Öğrenci İşleri ile ilgili  her türlü  bilgi  vb. duyuruların  ilan  edilmesi</v>
      </c>
      <c r="C14" s="54" t="s">
        <v>25</v>
      </c>
      <c r="D14" s="54" t="str">
        <f t="shared" ref="D14:D16" si="0">$D$12</f>
        <v>Web Bilişim</v>
      </c>
      <c r="E14" s="55" t="str">
        <f>'Mayıs Ayı'!$F$12</f>
        <v>İç ve Dış Paydaşların Bilgilendirilmesi</v>
      </c>
      <c r="F14" s="51" t="str">
        <f>'Mayıs Ayı'!$G$7</f>
        <v>(  )TAMAMLANDI                (   )TAMAMLANAMADI</v>
      </c>
      <c r="G14" s="54"/>
      <c r="H14" s="51" t="str">
        <f>'Mayıs Ayı'!$I$12</f>
        <v>Kurum içi Yönetmenlik ve Yönergeler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</row>
    <row r="15" spans="1:142" s="13" customFormat="1" ht="54" customHeight="1" x14ac:dyDescent="0.2">
      <c r="A15" s="50">
        <v>9</v>
      </c>
      <c r="B15" s="51" t="str">
        <f>[2]Sayfa1!$D$297</f>
        <v>EBYS ile personel problemlerine  destek verilmesi</v>
      </c>
      <c r="C15" s="54" t="s">
        <v>25</v>
      </c>
      <c r="D15" s="54" t="str">
        <f t="shared" si="0"/>
        <v>Web Bilişim</v>
      </c>
      <c r="E15" s="55" t="str">
        <f>'Mayıs Ayı'!$F$15</f>
        <v>İş akışının aksamasının önününe geçilmesi, işlerin zamanında yerine getirilmesi</v>
      </c>
      <c r="F15" s="51" t="str">
        <f>'Mayıs Ayı'!$G$7</f>
        <v>(  )TAMAMLANDI                (   )TAMAMLANAMADI</v>
      </c>
      <c r="G15" s="54"/>
      <c r="H15" s="51" t="str">
        <f>'Mayıs Ayı'!$I$12</f>
        <v>Kurum içi Yönetmenlik ve Yönergeler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</row>
    <row r="16" spans="1:142" s="13" customFormat="1" ht="86.25" customHeight="1" x14ac:dyDescent="0.25">
      <c r="A16" s="50">
        <v>10</v>
      </c>
      <c r="B16" s="51" t="str">
        <f>[2]Sayfa1!$D$299</f>
        <v>EBYS aktif pasif personel yazışmalarının  yapılması</v>
      </c>
      <c r="C16" s="54" t="s">
        <v>25</v>
      </c>
      <c r="D16" s="54" t="str">
        <f t="shared" si="0"/>
        <v>Web Bilişim</v>
      </c>
      <c r="E16" s="53" t="s">
        <v>12</v>
      </c>
      <c r="F16" s="51" t="str">
        <f>'Mayıs Ayı'!$G$7</f>
        <v>(  )TAMAMLANDI                (   )TAMAMLANAMADI</v>
      </c>
      <c r="G16" s="54"/>
      <c r="H16" s="51" t="str">
        <f>'Mayıs Ayı'!$I$12</f>
        <v>Kurum içi Yönetmenlik ve Yönergeler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</row>
    <row r="17" spans="1:142" s="13" customFormat="1" ht="57" customHeight="1" x14ac:dyDescent="0.2">
      <c r="A17" s="50">
        <v>11</v>
      </c>
      <c r="B17" s="51" t="str">
        <f>[2]Sayfa1!$D$300</f>
        <v>Arızalı makinelerin sorunun giderilmesi için kontrollerinin yapılması ve bilgi işleme destek açılması</v>
      </c>
      <c r="C17" s="76" t="s">
        <v>17</v>
      </c>
      <c r="D17" s="54" t="s">
        <v>176</v>
      </c>
      <c r="E17" s="55" t="str">
        <f>'Mayıs Ayı'!$F$16</f>
        <v>İş akışının aksamasının önününe geçilmesi, işlerin zamanında yerine getirilmesi</v>
      </c>
      <c r="F17" s="51" t="str">
        <f>'Mayıs Ayı'!$G$7</f>
        <v>(  )TAMAMLANDI                (   )TAMAMLANAMADI</v>
      </c>
      <c r="G17" s="54"/>
      <c r="H17" s="51" t="str">
        <f>'Mayıs Ayı'!$I$12</f>
        <v>Kurum içi Yönetmenlik ve Yönergeler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</row>
    <row r="18" spans="1:142" s="11" customFormat="1" ht="82.5" customHeight="1" x14ac:dyDescent="0.25">
      <c r="A18" s="50">
        <v>12</v>
      </c>
      <c r="B18" s="78" t="s">
        <v>177</v>
      </c>
      <c r="C18" s="17" t="s">
        <v>74</v>
      </c>
      <c r="D18" s="79" t="s">
        <v>176</v>
      </c>
      <c r="E18" s="80" t="s">
        <v>12</v>
      </c>
      <c r="F18" s="78" t="s">
        <v>178</v>
      </c>
      <c r="G18" s="79"/>
      <c r="H18" s="51" t="s">
        <v>196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</row>
    <row r="19" spans="1:142" s="13" customFormat="1" ht="91.5" customHeight="1" x14ac:dyDescent="0.2">
      <c r="A19" s="50">
        <v>13</v>
      </c>
      <c r="B19" s="51" t="str">
        <f>[2]Sayfa1!$D$304</f>
        <v>Tek ders sınavları ile ilgili yazışmaların yapılması</v>
      </c>
      <c r="C19" s="54" t="s">
        <v>25</v>
      </c>
      <c r="D19" s="54" t="str">
        <f>'Mayıs Ayı'!$E$20</f>
        <v>Öğrenci İşleri</v>
      </c>
      <c r="E19" s="55" t="str">
        <f>$E$16</f>
        <v>Yapılan iş ve işlemlere ilişkin,  kontrol edilmiş her türlü yazı, belge, form, liste, onay, duyuru, rapor, plan, araştırma, analiz, sözlü bilgilendirme.</v>
      </c>
      <c r="F19" s="51" t="str">
        <f>'Mayıs Ayı'!$G$7</f>
        <v>(  )TAMAMLANDI                (   )TAMAMLANAMADI</v>
      </c>
      <c r="G19" s="54"/>
      <c r="H19" s="51" t="str">
        <f>'Mayıs Ayı'!$I$17</f>
        <v>2547 Sayılı Yükseköğretim Kanunu, ESOGÜ Önlisans ve Lisans Sınav Yönetmenliği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</row>
    <row r="20" spans="1:142" s="13" customFormat="1" ht="88.5" customHeight="1" x14ac:dyDescent="0.2">
      <c r="A20" s="50">
        <v>14</v>
      </c>
      <c r="B20" s="51" t="str">
        <f>[2]Sayfa1!$D$306</f>
        <v>Sınav itirazları ile ilgili yazışmaların yapılması</v>
      </c>
      <c r="C20" s="54" t="s">
        <v>25</v>
      </c>
      <c r="D20" s="54" t="str">
        <f>'Mayıs Ayı'!$E$20</f>
        <v>Öğrenci İşleri</v>
      </c>
      <c r="E20" s="55" t="str">
        <f>$E$16</f>
        <v>Yapılan iş ve işlemlere ilişkin,  kontrol edilmiş her türlü yazı, belge, form, liste, onay, duyuru, rapor, plan, araştırma, analiz, sözlü bilgilendirme.</v>
      </c>
      <c r="F20" s="51" t="str">
        <f>'Mayıs Ayı'!$G$7</f>
        <v>(  )TAMAMLANDI                (   )TAMAMLANAMADI</v>
      </c>
      <c r="G20" s="54"/>
      <c r="H20" s="51" t="str">
        <f>'Mayıs Ayı'!$I$17</f>
        <v>2547 Sayılı Yükseköğretim Kanunu, ESOGÜ Önlisans ve Lisans Sınav Yönetmenliği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13" customFormat="1" ht="78.75" x14ac:dyDescent="0.2">
      <c r="A21" s="50">
        <v>15</v>
      </c>
      <c r="B21" s="51" t="str">
        <f>[2]Sayfa1!$D$309</f>
        <v>Güz  yarıyılı  için görevlendirme yazılarının  yazılması</v>
      </c>
      <c r="C21" s="54" t="s">
        <v>25</v>
      </c>
      <c r="D21" s="54" t="str">
        <f>'Mayıs Ayı'!$E$20</f>
        <v>Öğrenci İşleri</v>
      </c>
      <c r="E21" s="55" t="str">
        <f>$E$16</f>
        <v>Yapılan iş ve işlemlere ilişkin,  kontrol edilmiş her türlü yazı, belge, form, liste, onay, duyuru, rapor, plan, araştırma, analiz, sözlü bilgilendirme.</v>
      </c>
      <c r="F21" s="51" t="str">
        <f>'Mayıs Ayı'!$G$7</f>
        <v>(  )TAMAMLANDI                (   )TAMAMLANAMADI</v>
      </c>
      <c r="G21" s="54"/>
      <c r="H21" s="51" t="str">
        <f>'Mayıs Ayı'!$I$22</f>
        <v>2547 sayılı Yükseköğretim Kanun,                              2914 sayılı Yükseköğretim Personel Kanunu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13" customFormat="1" ht="31.5" x14ac:dyDescent="0.2">
      <c r="A22" s="50">
        <v>16</v>
      </c>
      <c r="B22" s="56" t="str">
        <f>[2]Sayfa1!$D$310</f>
        <v>Yüksekokul  Yönetim Kurulu Kararı alınması ( her hafta Perşembe günü)</v>
      </c>
      <c r="C22" s="68" t="s">
        <v>168</v>
      </c>
      <c r="D22" s="54" t="str">
        <f>'Mayıs Ayı'!$E$20</f>
        <v>Öğrenci İşleri</v>
      </c>
      <c r="E22" s="55" t="str">
        <f>'Mayıs Ayı'!$F$23</f>
        <v>Yönetim Kurulu Kararı</v>
      </c>
      <c r="F22" s="51" t="str">
        <f>'Mayıs Ayı'!$G$7</f>
        <v>(  )TAMAMLANDI                (   )TAMAMLANAMADI</v>
      </c>
      <c r="G22" s="58"/>
      <c r="H22" s="56" t="str">
        <f>'Mayıs Ayı'!$I$23</f>
        <v>2547 sayılı Yükseköğretim Kanunu, Üniversiteler de Akademik Teşkilat Yönetmeliği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3" customFormat="1" ht="31.5" x14ac:dyDescent="0.2">
      <c r="A23" s="50">
        <v>17</v>
      </c>
      <c r="B23" s="56" t="str">
        <f>[2]Sayfa1!$D$311</f>
        <v>Öğretim  görevlilerin yeniden  atamalarının yapılması ile ilgili yazışmaların yapılması</v>
      </c>
      <c r="C23" s="54" t="s">
        <v>25</v>
      </c>
      <c r="D23" s="54" t="str">
        <f>'Mayıs Ayı'!$E$20</f>
        <v>Öğrenci İşleri</v>
      </c>
      <c r="E23" s="55" t="str">
        <f>'Mayıs Ayı'!$F$21</f>
        <v>Yönetim Kurulu Kararı</v>
      </c>
      <c r="F23" s="51" t="str">
        <f>'Mayıs Ayı'!$G$7</f>
        <v>(  )TAMAMLANDI                (   )TAMAMLANAMADI</v>
      </c>
      <c r="G23" s="58"/>
      <c r="H23" s="56" t="str">
        <f>$H$22</f>
        <v>2547 sayılı Yükseköğretim Kanunu, Üniversiteler de Akademik Teşkilat Yönetmeliği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</row>
    <row r="24" spans="1:142" s="13" customFormat="1" ht="88.5" customHeight="1" x14ac:dyDescent="0.2">
      <c r="A24" s="50">
        <v>18</v>
      </c>
      <c r="B24" s="56" t="str">
        <f>[2]Sayfa1!$D$312</f>
        <v>Mezuniyet işlemlerinin organize edilmesi ile ilgili yazışmaların yapılması</v>
      </c>
      <c r="C24" s="54" t="s">
        <v>25</v>
      </c>
      <c r="D24" s="54" t="str">
        <f>'Mayıs Ayı'!$E$20</f>
        <v>Öğrenci İşleri</v>
      </c>
      <c r="E24" s="55" t="str">
        <f>$E$21</f>
        <v>Yapılan iş ve işlemlere ilişkin,  kontrol edilmiş her türlü yazı, belge, form, liste, onay, duyuru, rapor, plan, araştırma, analiz, sözlü bilgilendirme.</v>
      </c>
      <c r="F24" s="51" t="str">
        <f>'Mayıs Ayı'!$G$7</f>
        <v>(  )TAMAMLANDI                (   )TAMAMLANAMADI</v>
      </c>
      <c r="G24" s="58"/>
      <c r="H24" s="56" t="str">
        <f>$H$19</f>
        <v>2547 Sayılı Yükseköğretim Kanunu, ESOGÜ Önlisans ve Lisans Sınav Yönetmenliği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</row>
    <row r="25" spans="1:142" s="13" customFormat="1" ht="87" customHeight="1" x14ac:dyDescent="0.2">
      <c r="A25" s="50">
        <v>19</v>
      </c>
      <c r="B25" s="56" t="str">
        <f>[2]Sayfa1!$D$313</f>
        <v>Yaz uygulamalarına çıkacak öğrenciler ile ilgili yazışmaların yapılması</v>
      </c>
      <c r="C25" s="54" t="s">
        <v>25</v>
      </c>
      <c r="D25" s="54" t="str">
        <f>'Mayıs Ayı'!$E$20</f>
        <v>Öğrenci İşleri</v>
      </c>
      <c r="E25" s="55" t="str">
        <f>$E$21</f>
        <v>Yapılan iş ve işlemlere ilişkin,  kontrol edilmiş her türlü yazı, belge, form, liste, onay, duyuru, rapor, plan, araştırma, analiz, sözlü bilgilendirme.</v>
      </c>
      <c r="F25" s="51" t="str">
        <f>'Mayıs Ayı'!$G$7</f>
        <v>(  )TAMAMLANDI                (   )TAMAMLANAMADI</v>
      </c>
      <c r="G25" s="58"/>
      <c r="H25" s="56" t="str">
        <f>'Ocak Ayı'!$H$34</f>
        <v>2547 Sayılı Yükseköğretim Kanunu, Yükseköğretim Uygulama Eğitimi Çerceve Yönetmenliği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</row>
    <row r="26" spans="1:142" s="13" customFormat="1" ht="45.75" customHeight="1" x14ac:dyDescent="0.2">
      <c r="A26" s="50">
        <v>20</v>
      </c>
      <c r="B26" s="56" t="str">
        <f>[2]Sayfa1!$D$314</f>
        <v>Taşınır kayıt servisine ait devir alma ve devretme işlemlerinin yapılması</v>
      </c>
      <c r="C26" s="54" t="s">
        <v>25</v>
      </c>
      <c r="D26" s="58" t="str">
        <f>'Mayıs Ayı'!$E$25</f>
        <v>Taşınır Kayıt Kontrol</v>
      </c>
      <c r="E26" s="55" t="str">
        <f>'Mayıs Ayı'!$F$25</f>
        <v>Taşınırlara ait devir teslim tutanakları</v>
      </c>
      <c r="F26" s="51" t="str">
        <f>'Mayıs Ayı'!$G$7</f>
        <v>(  )TAMAMLANDI                (   )TAMAMLANAMADI</v>
      </c>
      <c r="G26" s="58"/>
      <c r="H26" s="56" t="str">
        <f>'Mayıs Ayı'!$I$25</f>
        <v>5018 Sayılı Kamu Mali Yönetimi Kanunu , Tanışır Mal Yönetmeliği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</row>
    <row r="27" spans="1:142" s="13" customFormat="1" ht="56.25" customHeight="1" x14ac:dyDescent="0.2">
      <c r="A27" s="50">
        <v>21</v>
      </c>
      <c r="B27" s="56" t="str">
        <f>[2]Sayfa1!$D$315</f>
        <v>Taşınır kayıt servisine ait devir alma işlemlerinin gerekli kişi veya birimlere zimmetlerinin yapılması</v>
      </c>
      <c r="C27" s="54" t="s">
        <v>25</v>
      </c>
      <c r="D27" s="58" t="str">
        <f>'Mayıs Ayı'!$E$25</f>
        <v>Taşınır Kayıt Kontrol</v>
      </c>
      <c r="E27" s="55" t="str">
        <f>'Mayıs Ayı'!$F$25</f>
        <v>Taşınırlara ait devir teslim tutanakları</v>
      </c>
      <c r="F27" s="51" t="str">
        <f>'Mayıs Ayı'!$G$7</f>
        <v>(  )TAMAMLANDI                (   )TAMAMLANAMADI</v>
      </c>
      <c r="G27" s="58"/>
      <c r="H27" s="56" t="str">
        <f>'Mayıs Ayı'!$I$25</f>
        <v>5018 Sayılı Kamu Mali Yönetimi Kanunu , Tanışır Mal Yönetmeliği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</row>
    <row r="28" spans="1:142" s="13" customFormat="1" ht="47.25" x14ac:dyDescent="0.2">
      <c r="A28" s="50">
        <v>22</v>
      </c>
      <c r="B28" s="56" t="str">
        <f>[2]Sayfa1!$D$316</f>
        <v>Yüksekokulumuza ait depodan ihtiyacı olan kişi veya birimlerin malzeme ihtiyaçlarının kontrollü bir şekilde karşılanması ve malzeme çıkış işlemlerinin yapılması</v>
      </c>
      <c r="C28" s="54" t="s">
        <v>25</v>
      </c>
      <c r="D28" s="58" t="str">
        <f>'Mayıs Ayı'!$E$25</f>
        <v>Taşınır Kayıt Kontrol</v>
      </c>
      <c r="E28" s="55" t="str">
        <f>'Mayıs Ayı'!$F$27</f>
        <v>Yapılan işlemlere ait her türlü belge tutanak fiş</v>
      </c>
      <c r="F28" s="51" t="str">
        <f>'Mayıs Ayı'!$G$7</f>
        <v>(  )TAMAMLANDI                (   )TAMAMLANAMADI</v>
      </c>
      <c r="G28" s="58"/>
      <c r="H28" s="56" t="str">
        <f>$H$27</f>
        <v>5018 Sayılı Kamu Mali Yönetimi Kanunu , Tanışır Mal Yönetmeliği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</row>
    <row r="29" spans="1:142" s="13" customFormat="1" ht="31.5" x14ac:dyDescent="0.2">
      <c r="A29" s="50">
        <v>23</v>
      </c>
      <c r="B29" s="56" t="str">
        <f>[2]Sayfa1!$D$318</f>
        <v>Arızalı demirbaşları tamire göndermek,tamiri mümkünse yaptırılmasını sağlamak,değilse; hurdaya ayrılması</v>
      </c>
      <c r="C29" s="54" t="s">
        <v>25</v>
      </c>
      <c r="D29" s="58" t="str">
        <f>'Mayıs Ayı'!$E$25</f>
        <v>Taşınır Kayıt Kontrol</v>
      </c>
      <c r="E29" s="55" t="str">
        <f>'Mayıs Ayı'!$F$28</f>
        <v>Yapılan işlemlere ait her türlü belge tutanak fiş</v>
      </c>
      <c r="F29" s="51" t="str">
        <f>'Mayıs Ayı'!$G$7</f>
        <v>(  )TAMAMLANDI                (   )TAMAMLANAMADI</v>
      </c>
      <c r="G29" s="58"/>
      <c r="H29" s="56" t="str">
        <f>$H$28</f>
        <v>5018 Sayılı Kamu Mali Yönetimi Kanunu , Tanışır Mal Yönetmeliği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</row>
    <row r="30" spans="1:142" s="13" customFormat="1" ht="31.5" x14ac:dyDescent="0.2">
      <c r="A30" s="50">
        <v>24</v>
      </c>
      <c r="B30" s="56" t="str">
        <f>[2]Sayfa1!$D$320</f>
        <v>Bir önceki aya ait telefon ödemelerinin yapılması</v>
      </c>
      <c r="C30" s="54" t="s">
        <v>25</v>
      </c>
      <c r="D30" s="58" t="str">
        <f>'Mayıs Ayı'!$E$30</f>
        <v>Mali İşler</v>
      </c>
      <c r="E30" s="55" t="str">
        <f>'Mayıs Ayı'!$F$30</f>
        <v>Harcama Talimatı,Ödeme Emri Belgesi</v>
      </c>
      <c r="F30" s="51" t="str">
        <f>'Mayıs Ayı'!$G$7</f>
        <v>(  )TAMAMLANDI                (   )TAMAMLANAMADI</v>
      </c>
      <c r="G30" s="58"/>
      <c r="H30" s="56" t="str">
        <f>'Mayıs Ayı'!$I$30</f>
        <v>4734 Sayılı İhale Kanunu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13" customFormat="1" ht="42.75" customHeight="1" x14ac:dyDescent="0.2">
      <c r="A31" s="50">
        <v>25</v>
      </c>
      <c r="B31" s="56" t="str">
        <f>[2]Sayfa1!$D$322</f>
        <v>Öğretim Görevlilerine ait Ek ders ödemelerinin hesaplanarak ödenmesinin sağlanması</v>
      </c>
      <c r="C31" s="54" t="s">
        <v>25</v>
      </c>
      <c r="D31" s="58" t="str">
        <f>'Mayıs Ayı'!$E$30</f>
        <v>Mali İşler</v>
      </c>
      <c r="E31" s="55" t="str">
        <f>'Mayıs Ayı'!$F$31</f>
        <v>Liste, Harcama talimatı, Ödeme emri</v>
      </c>
      <c r="F31" s="51" t="str">
        <f>'Mayıs Ayı'!$G$7</f>
        <v>(  )TAMAMLANDI                (   )TAMAMLANAMADI</v>
      </c>
      <c r="G31" s="58"/>
      <c r="H31" s="56" t="str">
        <f>'Mayıs Ayı'!$I$31</f>
        <v>2547 sayılı Yükseköğretim Kanunu, Üniversiteler de Akademik Teşkilat Yönetmeliği ,5018 Sayılı Kamu Mali Kontrol  kanunu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</row>
    <row r="32" spans="1:142" s="13" customFormat="1" ht="96" customHeight="1" x14ac:dyDescent="0.2">
      <c r="A32" s="50">
        <v>26</v>
      </c>
      <c r="B32" s="56" t="str">
        <f>[2]Sayfa1!$D$323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dosyalamasının sağlanması</v>
      </c>
      <c r="C32" s="54" t="s">
        <v>25</v>
      </c>
      <c r="D32" s="58" t="str">
        <f>'Mayıs Ayı'!$E$30</f>
        <v>Mali İşler</v>
      </c>
      <c r="E32" s="55" t="str">
        <f>'Mayıs Ayı'!$F$32</f>
        <v>Yapılan iş ve işlemlere ilişkin,  kontrol edilmiş her türlü yazı, belge, form, liste, onay, duyuru, rapor, plan, araştırma, analiz, sözlü bilgilendirme.</v>
      </c>
      <c r="F32" s="51" t="str">
        <f>'Mayıs Ayı'!$G$7</f>
        <v>(  )TAMAMLANDI                (   )TAMAMLANAMADI</v>
      </c>
      <c r="G32" s="58"/>
      <c r="H32" s="56" t="str">
        <f>'Mayıs Ayı'!$I$35</f>
        <v>2547 sayılı Yükseköğretim Kanunu, Üniversiteler de Akademik Teşkilat Yönetmeliği ,5018 Sayılı Kamu Mali Kontrol  kanunu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</row>
    <row r="33" spans="1:142" s="13" customFormat="1" ht="47.25" x14ac:dyDescent="0.2">
      <c r="A33" s="50">
        <v>27</v>
      </c>
      <c r="B33" s="56" t="str">
        <f>[2]Sayfa1!$D$324</f>
        <v>İdari görev hesaplamalrını yapmak   MYS sisteminden ödeme emri oluşturarak  Strateji Geliştirme Daire Başkanlığına iletilmesi</v>
      </c>
      <c r="C33" s="65" t="s">
        <v>19</v>
      </c>
      <c r="D33" s="58" t="str">
        <f>'Mayıs Ayı'!$E$30</f>
        <v>Mali İşler</v>
      </c>
      <c r="E33" s="55" t="str">
        <f>'Şubat Ayı'!$E$31</f>
        <v>Harcama Talimatı, Ödeme Emri Belgesi</v>
      </c>
      <c r="F33" s="51" t="str">
        <f>'Mayıs Ayı'!$G$7</f>
        <v>(  )TAMAMLANDI                (   )TAMAMLANAMADI</v>
      </c>
      <c r="G33" s="58"/>
      <c r="H33" s="56" t="str">
        <f>$H$32</f>
        <v>2547 sayılı Yükseköğretim Kanunu, Üniversiteler de Akademik Teşkilat Yönetmeliği ,5018 Sayılı Kamu Mali Kontrol  kanunu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</row>
    <row r="34" spans="1:142" s="13" customFormat="1" ht="47.25" x14ac:dyDescent="0.2">
      <c r="A34" s="50">
        <v>28</v>
      </c>
      <c r="B34" s="56" t="str">
        <f>[2]Sayfa1!$D$325</f>
        <v>Ek derslerin hesaplanark  MYS den ödeme emrini oluşturmak  Ders ücreti alan Akademisyenlere  ödenmesinin   sağlanması.</v>
      </c>
      <c r="C34" s="65" t="s">
        <v>19</v>
      </c>
      <c r="D34" s="58" t="str">
        <f>'Mayıs Ayı'!$E$30</f>
        <v>Mali İşler</v>
      </c>
      <c r="E34" s="55" t="str">
        <f>$E$33</f>
        <v>Harcama Talimatı, Ödeme Emri Belgesi</v>
      </c>
      <c r="F34" s="51" t="str">
        <f>'Mayıs Ayı'!$G$7</f>
        <v>(  )TAMAMLANDI                (   )TAMAMLANAMADI</v>
      </c>
      <c r="G34" s="58"/>
      <c r="H34" s="56" t="str">
        <f>$H$33</f>
        <v>2547 sayılı Yükseköğretim Kanunu, Üniversiteler de Akademik Teşkilat Yönetmeliği ,5018 Sayılı Kamu Mali Kontrol  kanunu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</row>
    <row r="35" spans="1:142" s="13" customFormat="1" ht="78" customHeight="1" x14ac:dyDescent="0.2">
      <c r="A35" s="50">
        <v>29</v>
      </c>
      <c r="B35" s="56" t="str">
        <f>[2]Sayfa1!$D$326</f>
        <v>Yüksekokul yıllık bütçe harcamalarını yapmak ve Rektörlük makamına sunulması</v>
      </c>
      <c r="C35" s="54" t="s">
        <v>25</v>
      </c>
      <c r="D35" s="58" t="str">
        <f>'Mayıs Ayı'!$E$30</f>
        <v>Mali İşler</v>
      </c>
      <c r="E35" s="55" t="str">
        <f>$E$32</f>
        <v>Yapılan iş ve işlemlere ilişkin,  kontrol edilmiş her türlü yazı, belge, form, liste, onay, duyuru, rapor, plan, araştırma, analiz, sözlü bilgilendirme.</v>
      </c>
      <c r="F35" s="51" t="str">
        <f>'Mayıs Ayı'!$G$7</f>
        <v>(  )TAMAMLANDI                (   )TAMAMLANAMADI</v>
      </c>
      <c r="G35" s="58"/>
      <c r="H35" s="56" t="s">
        <v>113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</row>
    <row r="36" spans="1:142" s="13" customFormat="1" ht="31.5" x14ac:dyDescent="0.2">
      <c r="A36" s="50">
        <v>30</v>
      </c>
      <c r="B36" s="56" t="str">
        <f>[2]Sayfa1!$D$327</f>
        <v>Yolluk  ödemelerini   hesaplamak  MYS ödeme emri oluşturmak  kişilere ödenmesini sağlanması</v>
      </c>
      <c r="C36" s="54" t="s">
        <v>25</v>
      </c>
      <c r="D36" s="58" t="str">
        <f>'Mayıs Ayı'!$E$30</f>
        <v>Mali İşler</v>
      </c>
      <c r="E36" s="55" t="str">
        <f>$E$33</f>
        <v>Harcama Talimatı, Ödeme Emri Belgesi</v>
      </c>
      <c r="F36" s="51" t="str">
        <f>'Mayıs Ayı'!$G$7</f>
        <v>(  )TAMAMLANDI                (   )TAMAMLANAMADI</v>
      </c>
      <c r="G36" s="58"/>
      <c r="H36" s="56" t="str">
        <f>'Nisan Ayı'!$I$37</f>
        <v>2575 Harcırah Kanunu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</row>
    <row r="37" spans="1:142" s="13" customFormat="1" ht="78.75" customHeight="1" x14ac:dyDescent="0.2">
      <c r="A37" s="50">
        <v>31</v>
      </c>
      <c r="B37" s="56" t="str">
        <f>[2]Sayfa1!$D$328</f>
        <v>Staj, uygulamaya çıkacak   girişi      yapılan    öğrencilerin      Staj  yerine   ve   Rektörlüğe     gidecek    evrakların    ayrılması,   dosyalanmasının   yapılması.</v>
      </c>
      <c r="C37" s="54" t="s">
        <v>25</v>
      </c>
      <c r="D37" s="58" t="str">
        <f>'Mayıs Ayı'!$E$30</f>
        <v>Mali İşler</v>
      </c>
      <c r="E37" s="55" t="str">
        <f>$E$35</f>
        <v>Yapılan iş ve işlemlere ilişkin,  kontrol edilmiş her türlü yazı, belge, form, liste, onay, duyuru, rapor, plan, araştırma, analiz, sözlü bilgilendirme.</v>
      </c>
      <c r="F37" s="51" t="str">
        <f>'Mayıs Ayı'!$G$7</f>
        <v>(  )TAMAMLANDI                (   )TAMAMLANAMADI</v>
      </c>
      <c r="G37" s="58"/>
      <c r="H37" s="56" t="str">
        <f>$H$25</f>
        <v>2547 Sayılı Yükseköğretim Kanunu, Yükseköğretim Uygulama Eğitimi Çerceve Yönetmenliği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</row>
    <row r="38" spans="1:142" s="13" customFormat="1" ht="73.5" customHeight="1" x14ac:dyDescent="0.2">
      <c r="A38" s="50">
        <v>32</v>
      </c>
      <c r="B38" s="56" t="str">
        <f>[2]Sayfa1!$D$329</f>
        <v>Ek ders ücreti alan öğretim elemanlarının aldıkları ücretlerin matrahlarının sisteme işlenmesi</v>
      </c>
      <c r="C38" s="54" t="s">
        <v>25</v>
      </c>
      <c r="D38" s="58" t="str">
        <f>'Mayıs Ayı'!$E$30</f>
        <v>Mali İşler</v>
      </c>
      <c r="E38" s="55" t="str">
        <f>'Mayıs Ayı'!$F$34</f>
        <v>Online Bildiri</v>
      </c>
      <c r="F38" s="51" t="str">
        <f>'Mayıs Ayı'!$G$7</f>
        <v>(  )TAMAMLANDI                (   )TAMAMLANAMADI</v>
      </c>
      <c r="G38" s="58"/>
      <c r="H38" s="56" t="s">
        <v>114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</row>
    <row r="39" spans="1:142" s="13" customFormat="1" ht="31.5" x14ac:dyDescent="0.2">
      <c r="A39" s="50">
        <v>33</v>
      </c>
      <c r="B39" s="56" t="str">
        <f>[2]Sayfa1!$D$330</f>
        <v>Hazırlanan Telefon ücret   çizelgesinin   MYS  den  ödeme emrinin   oluşturulması</v>
      </c>
      <c r="C39" s="54" t="s">
        <v>25</v>
      </c>
      <c r="D39" s="58" t="str">
        <f>'Mayıs Ayı'!$E$30</f>
        <v>Mali İşler</v>
      </c>
      <c r="E39" s="55" t="s">
        <v>115</v>
      </c>
      <c r="F39" s="51" t="str">
        <f>'Mayıs Ayı'!$G$7</f>
        <v>(  )TAMAMLANDI                (   )TAMAMLANAMADI</v>
      </c>
      <c r="G39" s="58"/>
      <c r="H39" s="56" t="str">
        <f>$H$35</f>
        <v>5018 Sayılı Kamu Mali Yönetim ve Kontrol Kanunu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</row>
    <row r="40" spans="1:142" s="13" customFormat="1" ht="31.5" x14ac:dyDescent="0.2">
      <c r="A40" s="50">
        <v>34</v>
      </c>
      <c r="B40" s="56" t="str">
        <f>[2]Sayfa1!$D$331</f>
        <v>Ayın   14  ün  de   Sürekli    işcilerin  sistemden  puantaj  raporlarını   hazırlamak.    İmzalatmak      ilgili   yerlere   iletilmesi</v>
      </c>
      <c r="C40" s="62" t="str">
        <f>[2]Sayfa1!$E$334</f>
        <v>01-14</v>
      </c>
      <c r="D40" s="58" t="str">
        <f>'Mayıs Ayı'!$E$30</f>
        <v>Mali İşler</v>
      </c>
      <c r="E40" s="55" t="s">
        <v>70</v>
      </c>
      <c r="F40" s="51" t="str">
        <f>'Mayıs Ayı'!$G$7</f>
        <v>(  )TAMAMLANDI                (   )TAMAMLANAMADI</v>
      </c>
      <c r="G40" s="58"/>
      <c r="H40" s="56" t="s">
        <v>116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</row>
    <row r="41" spans="1:142" s="13" customFormat="1" ht="51.75" customHeight="1" x14ac:dyDescent="0.25">
      <c r="A41" s="50">
        <v>35</v>
      </c>
      <c r="B41" s="56" t="s">
        <v>175</v>
      </c>
      <c r="C41" s="54" t="s">
        <v>25</v>
      </c>
      <c r="D41" s="56" t="str">
        <f>[2]Sayfa1!$F$53</f>
        <v>Sekreterlik</v>
      </c>
      <c r="E41" s="59" t="s">
        <v>68</v>
      </c>
      <c r="F41" s="51" t="s">
        <v>178</v>
      </c>
      <c r="G41" s="60"/>
      <c r="H41" s="56" t="s">
        <v>197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</row>
    <row r="42" spans="1:142" s="13" customFormat="1" ht="31.5" x14ac:dyDescent="0.25">
      <c r="A42" s="50">
        <v>36</v>
      </c>
      <c r="B42" s="56" t="str">
        <f>[2]Sayfa1!$D$54</f>
        <v>En geç ayın 14’üne kadar Sürekli İşçi İzin ve Rapor dökümlerinin SHMYO Tahakkuk birimine bildirilmesi</v>
      </c>
      <c r="C42" s="64" t="s">
        <v>71</v>
      </c>
      <c r="D42" s="56" t="str">
        <f>[2]Sayfa1!$F$53</f>
        <v>Sekreterlik</v>
      </c>
      <c r="E42" s="59" t="s">
        <v>72</v>
      </c>
      <c r="F42" s="51" t="s">
        <v>178</v>
      </c>
      <c r="G42" s="60"/>
      <c r="H42" s="56" t="s">
        <v>73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</row>
    <row r="43" spans="1:142" s="13" customFormat="1" ht="78.75" x14ac:dyDescent="0.25">
      <c r="A43" s="50">
        <v>37</v>
      </c>
      <c r="B43" s="56" t="s">
        <v>179</v>
      </c>
      <c r="C43" s="64" t="s">
        <v>25</v>
      </c>
      <c r="D43" s="56" t="str">
        <f>[2]Sayfa1!$F$53</f>
        <v>Sekreterlik</v>
      </c>
      <c r="E43" s="59" t="s">
        <v>12</v>
      </c>
      <c r="F43" s="51" t="s">
        <v>178</v>
      </c>
      <c r="G43" s="60"/>
      <c r="H43" s="56" t="s">
        <v>14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</row>
    <row r="44" spans="1:142" s="13" customFormat="1" ht="78.75" x14ac:dyDescent="0.25">
      <c r="A44" s="50">
        <v>38</v>
      </c>
      <c r="B44" s="56" t="s">
        <v>180</v>
      </c>
      <c r="C44" s="64" t="s">
        <v>25</v>
      </c>
      <c r="D44" s="56" t="s">
        <v>185</v>
      </c>
      <c r="E44" s="59" t="s">
        <v>12</v>
      </c>
      <c r="F44" s="51" t="s">
        <v>178</v>
      </c>
      <c r="G44" s="60"/>
      <c r="H44" s="56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</row>
    <row r="45" spans="1:142" s="13" customFormat="1" ht="61.5" customHeight="1" x14ac:dyDescent="0.25">
      <c r="A45" s="50">
        <v>39</v>
      </c>
      <c r="B45" s="56" t="s">
        <v>181</v>
      </c>
      <c r="C45" s="64" t="s">
        <v>25</v>
      </c>
      <c r="D45" s="56" t="s">
        <v>185</v>
      </c>
      <c r="E45" s="59" t="s">
        <v>72</v>
      </c>
      <c r="F45" s="51" t="s">
        <v>178</v>
      </c>
      <c r="G45" s="60"/>
      <c r="H45" s="56" t="s">
        <v>186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</row>
    <row r="46" spans="1:142" s="13" customFormat="1" ht="78.75" x14ac:dyDescent="0.25">
      <c r="A46" s="50">
        <v>40</v>
      </c>
      <c r="B46" s="56" t="s">
        <v>182</v>
      </c>
      <c r="C46" s="64" t="s">
        <v>25</v>
      </c>
      <c r="D46" s="56" t="s">
        <v>185</v>
      </c>
      <c r="E46" s="59" t="s">
        <v>12</v>
      </c>
      <c r="F46" s="51" t="s">
        <v>178</v>
      </c>
      <c r="G46" s="60"/>
      <c r="H46" s="56" t="s">
        <v>14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</row>
    <row r="47" spans="1:142" s="13" customFormat="1" ht="47.25" customHeight="1" x14ac:dyDescent="0.25">
      <c r="A47" s="50">
        <v>41</v>
      </c>
      <c r="B47" s="56" t="s">
        <v>183</v>
      </c>
      <c r="C47" s="64" t="s">
        <v>25</v>
      </c>
      <c r="D47" s="56" t="s">
        <v>185</v>
      </c>
      <c r="E47" s="59" t="s">
        <v>68</v>
      </c>
      <c r="F47" s="51" t="s">
        <v>178</v>
      </c>
      <c r="G47" s="60"/>
      <c r="H47" s="51" t="s">
        <v>188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</row>
    <row r="48" spans="1:142" s="13" customFormat="1" ht="54" customHeight="1" x14ac:dyDescent="0.25">
      <c r="A48" s="50">
        <v>42</v>
      </c>
      <c r="B48" s="56" t="str">
        <f>[2]Sayfa1!$D$57</f>
        <v>Yıllık İdari Faaliyet Raporlarının Strateji Geliştirme Daire Başkanlığına bildirilmesi.</v>
      </c>
      <c r="C48" s="64" t="s">
        <v>25</v>
      </c>
      <c r="D48" s="56" t="s">
        <v>185</v>
      </c>
      <c r="E48" s="59" t="s">
        <v>77</v>
      </c>
      <c r="F48" s="51" t="s">
        <v>178</v>
      </c>
      <c r="G48" s="60"/>
      <c r="H48" s="56" t="s">
        <v>194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</row>
    <row r="49" spans="1:142" s="13" customFormat="1" ht="84" customHeight="1" x14ac:dyDescent="0.25">
      <c r="A49" s="50">
        <v>43</v>
      </c>
      <c r="B49" s="56" t="str">
        <f>[2]Sayfa1!$D$58</f>
        <v>Yüksekokul Program Başkanlarının atama tarihlerinin listelerinin çıkarılması. Kontrol edilerek Personel Daire Başkanlığına Olur için yazılması</v>
      </c>
      <c r="C49" s="64" t="s">
        <v>25</v>
      </c>
      <c r="D49" s="56" t="s">
        <v>185</v>
      </c>
      <c r="E49" s="59" t="s">
        <v>12</v>
      </c>
      <c r="F49" s="51" t="s">
        <v>178</v>
      </c>
      <c r="G49" s="60"/>
      <c r="H49" s="56" t="s">
        <v>197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</row>
    <row r="50" spans="1:142" s="13" customFormat="1" ht="84" customHeight="1" x14ac:dyDescent="0.25">
      <c r="A50" s="50">
        <v>44</v>
      </c>
      <c r="B50" s="51" t="str">
        <f>[1]Sayfa1!$D$9</f>
        <v>EBYS'den gelen evrakların havalesinin yapılması.</v>
      </c>
      <c r="C50" s="64" t="s">
        <v>25</v>
      </c>
      <c r="D50" s="58" t="s">
        <v>170</v>
      </c>
      <c r="E50" s="53" t="s">
        <v>12</v>
      </c>
      <c r="F50" s="51" t="s">
        <v>13</v>
      </c>
      <c r="G50" s="54"/>
      <c r="H50" s="51" t="s">
        <v>14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</row>
    <row r="51" spans="1:142" s="13" customFormat="1" ht="86.25" customHeight="1" x14ac:dyDescent="0.25">
      <c r="A51" s="50">
        <v>45</v>
      </c>
      <c r="B51" s="56" t="s">
        <v>173</v>
      </c>
      <c r="C51" s="64" t="s">
        <v>25</v>
      </c>
      <c r="D51" s="58" t="s">
        <v>170</v>
      </c>
      <c r="E51" s="53" t="s">
        <v>12</v>
      </c>
      <c r="F51" s="51" t="s">
        <v>13</v>
      </c>
      <c r="G51" s="54"/>
      <c r="H51" s="51" t="s">
        <v>172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</row>
    <row r="52" spans="1:142" s="13" customFormat="1" ht="57.75" customHeight="1" x14ac:dyDescent="0.2">
      <c r="A52" s="50">
        <v>46</v>
      </c>
      <c r="B52" s="56" t="str">
        <f>[2]Sayfa1!$D$338</f>
        <v xml:space="preserve">Yüksekokul Döner Sermaye Gelirlerinin Muhasebe Yetkilisi Mutemedi tarafından Döner Sermaye Veznesine her Cuma mesai bitimine kadar teslim edilmesi. </v>
      </c>
      <c r="C52" s="62" t="s">
        <v>169</v>
      </c>
      <c r="D52" s="58" t="str">
        <f>'Mayıs Ayı'!$E$57</f>
        <v>Döner Sermaye Resmi İşlemler</v>
      </c>
      <c r="E52" s="57" t="str">
        <f>'Mayıs Ayı'!$F$52</f>
        <v>Vezne Alındısı</v>
      </c>
      <c r="F52" s="51" t="str">
        <f>'Mayıs Ayı'!$G$7</f>
        <v>(  )TAMAMLANDI                (   )TAMAMLANAMADI</v>
      </c>
      <c r="G52" s="60"/>
      <c r="H52" s="56" t="str">
        <f>'Mayıs Ayı'!$I$51</f>
        <v>5018 Sayılı Kamu Mali Yönetimi Kanunu , Osmangazi Üniversitesi Döner Sermaye Yönetmenliği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</row>
    <row r="53" spans="1:142" s="13" customFormat="1" ht="55.5" customHeight="1" x14ac:dyDescent="0.2">
      <c r="A53" s="50">
        <v>47</v>
      </c>
      <c r="B53" s="56" t="str">
        <f>[2]Sayfa1!$D$337</f>
        <v>Yüksekokul Döner Sermaye Birimine gelen hastalara dosya açılması, takip edilmesi, kayıtlarının tutulması, faturalrının kesilmesi.</v>
      </c>
      <c r="C53" s="54" t="s">
        <v>25</v>
      </c>
      <c r="D53" s="58" t="str">
        <f>'Mayıs Ayı'!$E$57</f>
        <v>Döner Sermaye Resmi İşlemler</v>
      </c>
      <c r="E53" s="57" t="str">
        <f>'Mayıs Ayı'!$F$51</f>
        <v>Hasta Takip Formu, Fatura</v>
      </c>
      <c r="F53" s="51" t="str">
        <f>'Mayıs Ayı'!$G$7</f>
        <v>(  )TAMAMLANDI                (   )TAMAMLANAMADI</v>
      </c>
      <c r="G53" s="60"/>
      <c r="H53" s="56" t="str">
        <f>'Mayıs Ayı'!$I$51</f>
        <v>5018 Sayılı Kamu Mali Yönetimi Kanunu , Osmangazi Üniversitesi Döner Sermaye Yönetmenliği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</row>
    <row r="54" spans="1:142" s="13" customFormat="1" ht="59.25" customHeight="1" x14ac:dyDescent="0.2">
      <c r="A54" s="50">
        <v>48</v>
      </c>
      <c r="B54" s="57" t="str">
        <f>'Mayıs Ayı'!$C$53</f>
        <v>Yüksekokul Ortopedik Protez-Ortez Biriminde yapılan Protez-Ortez gelirinden oluşan ek ödeme hesaplarının yapılarak, ilgili öğretim üyelerine tahakkuk ettirilebilmesi için ödeme emrine bağlanması.</v>
      </c>
      <c r="C54" s="62" t="s">
        <v>16</v>
      </c>
      <c r="D54" s="58" t="str">
        <f>'Mayıs Ayı'!$E$57</f>
        <v>Döner Sermaye Resmi İşlemler</v>
      </c>
      <c r="E54" s="57" t="str">
        <f>'Mayıs Ayı'!$F$53</f>
        <v>Yönetim Kurulu Kararı , Harcama Talimatı, Ödeme Emri Belgesi</v>
      </c>
      <c r="F54" s="51" t="str">
        <f>'Mayıs Ayı'!$G$7</f>
        <v>(  )TAMAMLANDI                (   )TAMAMLANAMADI</v>
      </c>
      <c r="G54" s="60"/>
      <c r="H54" s="56" t="str">
        <f>'Mayıs Ayı'!$I$51</f>
        <v>5018 Sayılı Kamu Mali Yönetimi Kanunu , Osmangazi Üniversitesi Döner Sermaye Yönetmenliği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</row>
    <row r="55" spans="1:142" s="13" customFormat="1" ht="33.75" customHeight="1" x14ac:dyDescent="0.2">
      <c r="A55" s="50">
        <v>49</v>
      </c>
      <c r="B55" s="57" t="str">
        <f>'Mayıs Ayı'!$C$54</f>
        <v>Ek Ödeme sonrası Hazine Payı ödemesi Muhasebe işlemlerinin yapılması</v>
      </c>
      <c r="C55" s="62" t="s">
        <v>19</v>
      </c>
      <c r="D55" s="58" t="str">
        <f>'Mayıs Ayı'!$E$57</f>
        <v>Döner Sermaye Resmi İşlemler</v>
      </c>
      <c r="E55" s="57" t="str">
        <f>'Mayıs Ayı'!$F$54</f>
        <v>Muhasebe İşlem Fişi</v>
      </c>
      <c r="F55" s="51" t="str">
        <f>'Mayıs Ayı'!$G$7</f>
        <v>(  )TAMAMLANDI                (   )TAMAMLANAMADI</v>
      </c>
      <c r="G55" s="60"/>
      <c r="H55" s="56" t="str">
        <f>'Mayıs Ayı'!$I$51</f>
        <v>5018 Sayılı Kamu Mali Yönetimi Kanunu , Osmangazi Üniversitesi Döner Sermaye Yönetmenliği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</row>
    <row r="56" spans="1:142" s="13" customFormat="1" ht="35.25" customHeight="1" x14ac:dyDescent="0.2">
      <c r="A56" s="50">
        <v>50</v>
      </c>
      <c r="B56" s="56" t="str">
        <f>'Mayıs Ayı'!$C$55</f>
        <v>Ek Ödeme sonrası BAP Payı ödemesi muhasebe işlemlerinin yapılması</v>
      </c>
      <c r="C56" s="62" t="s">
        <v>19</v>
      </c>
      <c r="D56" s="58" t="str">
        <f>'Mayıs Ayı'!$E$57</f>
        <v>Döner Sermaye Resmi İşlemler</v>
      </c>
      <c r="E56" s="57" t="str">
        <f>'Mayıs Ayı'!$F$55</f>
        <v>Muhasebe İşlem Fişi</v>
      </c>
      <c r="F56" s="51" t="str">
        <f>'Mayıs Ayı'!$G$7</f>
        <v>(  )TAMAMLANDI                (   )TAMAMLANAMADI</v>
      </c>
      <c r="G56" s="60"/>
      <c r="H56" s="56" t="str">
        <f>'Mayıs Ayı'!$I$51</f>
        <v>5018 Sayılı Kamu Mali Yönetimi Kanunu , Osmangazi Üniversitesi Döner Sermaye Yönetmenliği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</row>
    <row r="57" spans="1:142" s="13" customFormat="1" ht="36.75" customHeight="1" x14ac:dyDescent="0.2">
      <c r="A57" s="50">
        <v>51</v>
      </c>
      <c r="B57" s="56" t="str">
        <f>'Mayıs Ayı'!$C$56</f>
        <v>Ek Ödemelerden doğan vergi işlemleri için Muhtasar Beyannamesi düzenleme ve muhasebe işlemlerinin yapılması</v>
      </c>
      <c r="C57" s="62" t="s">
        <v>16</v>
      </c>
      <c r="D57" s="58" t="str">
        <f>'Mayıs Ayı'!$E$57</f>
        <v>Döner Sermaye Resmi İşlemler</v>
      </c>
      <c r="E57" s="56" t="str">
        <f>'Mayıs Ayı'!$F$56</f>
        <v>Beyanname , Muhasebe İşlem Fişi</v>
      </c>
      <c r="F57" s="51" t="str">
        <f>'Mayıs Ayı'!$G$7</f>
        <v>(  )TAMAMLANDI                (   )TAMAMLANAMADI</v>
      </c>
      <c r="G57" s="70"/>
      <c r="H57" s="56" t="str">
        <f>'Mayıs Ayı'!$I$51</f>
        <v>5018 Sayılı Kamu Mali Yönetimi Kanunu , Osmangazi Üniversitesi Döner Sermaye Yönetmenliği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</row>
    <row r="58" spans="1:142" s="13" customFormat="1" ht="51.75" customHeight="1" x14ac:dyDescent="0.2">
      <c r="A58" s="50">
        <v>52</v>
      </c>
      <c r="B58" s="56" t="str">
        <f>'Mayıs Ayı'!$C$57</f>
        <v>Yüksekokul Ortopedik Protez-Ortez Ünitesi mal ve malzeme satın alma işlemlerinin yapılması</v>
      </c>
      <c r="C58" s="62" t="s">
        <v>25</v>
      </c>
      <c r="D58" s="58" t="str">
        <f>'Mayıs Ayı'!$E$57</f>
        <v>Döner Sermaye Resmi İşlemler</v>
      </c>
      <c r="E58" s="56" t="str">
        <f>'Mayıs Ayı'!$F$57</f>
        <v>İstek Belgesi, Onay, Ödeme Emri Belgesi</v>
      </c>
      <c r="F58" s="51" t="str">
        <f>'Mayıs Ayı'!$G$7</f>
        <v>(  )TAMAMLANDI                (   )TAMAMLANAMADI</v>
      </c>
      <c r="G58" s="70"/>
      <c r="H58" s="56" t="str">
        <f>'Mayıs Ayı'!$I$51</f>
        <v>5018 Sayılı Kamu Mali Yönetimi Kanunu , Osmangazi Üniversitesi Döner Sermaye Yönetmenliği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</row>
    <row r="59" spans="1:142" ht="15.75" customHeight="1" x14ac:dyDescent="0.25">
      <c r="A59" s="115" t="str">
        <f>'Mayıs Ayı'!$B$58</f>
        <v>Onaylayan: Yüksekokul Sekreteri Dilek UYSAL</v>
      </c>
      <c r="B59" s="116"/>
      <c r="C59" s="116"/>
      <c r="D59" s="116"/>
      <c r="E59" s="116"/>
      <c r="F59" s="116"/>
      <c r="G59" s="116"/>
      <c r="H59" s="117"/>
    </row>
  </sheetData>
  <mergeCells count="6">
    <mergeCell ref="A59:H59"/>
    <mergeCell ref="A1:B1"/>
    <mergeCell ref="A2:B2"/>
    <mergeCell ref="A3:B3"/>
    <mergeCell ref="A4:H4"/>
    <mergeCell ref="A5:H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N56"/>
  <sheetViews>
    <sheetView zoomScale="89" zoomScaleNormal="89" workbookViewId="0">
      <selection activeCell="K4" sqref="K4"/>
    </sheetView>
  </sheetViews>
  <sheetFormatPr defaultRowHeight="15.75" x14ac:dyDescent="0.25"/>
  <cols>
    <col min="1" max="1" width="9.140625" style="1"/>
    <col min="2" max="2" width="10.7109375" style="3" customWidth="1"/>
    <col min="3" max="3" width="70.7109375" style="6" customWidth="1"/>
    <col min="4" max="4" width="20.7109375" style="3" customWidth="1"/>
    <col min="5" max="5" width="29.42578125" style="3" customWidth="1"/>
    <col min="6" max="6" width="30.7109375" style="5" customWidth="1"/>
    <col min="7" max="7" width="24.5703125" style="6" customWidth="1"/>
    <col min="8" max="8" width="25.7109375" style="2" customWidth="1"/>
    <col min="9" max="9" width="50.7109375" style="14" customWidth="1"/>
    <col min="10" max="10" width="18.42578125" style="1" customWidth="1"/>
    <col min="11" max="16384" width="9.140625" style="1"/>
  </cols>
  <sheetData>
    <row r="1" spans="2:144" ht="20.25" customHeight="1" x14ac:dyDescent="0.25">
      <c r="B1" s="114" t="s">
        <v>199</v>
      </c>
      <c r="C1" s="114"/>
      <c r="D1" s="35"/>
      <c r="E1" s="35"/>
      <c r="F1" s="36"/>
      <c r="G1" s="37"/>
      <c r="H1" s="38"/>
      <c r="I1" s="39"/>
    </row>
    <row r="2" spans="2:144" ht="21" customHeight="1" x14ac:dyDescent="0.25">
      <c r="B2" s="111" t="s">
        <v>35</v>
      </c>
      <c r="C2" s="111"/>
      <c r="D2" s="35"/>
      <c r="E2" s="35"/>
      <c r="F2" s="36"/>
      <c r="G2" s="37"/>
      <c r="H2" s="38"/>
      <c r="I2" s="39"/>
    </row>
    <row r="3" spans="2:144" ht="22.5" customHeight="1" x14ac:dyDescent="0.25">
      <c r="B3" s="111" t="s">
        <v>1</v>
      </c>
      <c r="C3" s="111"/>
      <c r="D3" s="35"/>
      <c r="E3" s="35"/>
      <c r="F3" s="36"/>
      <c r="G3" s="37"/>
      <c r="H3" s="38"/>
      <c r="I3" s="39"/>
    </row>
    <row r="4" spans="2:144" ht="22.5" customHeight="1" x14ac:dyDescent="0.25">
      <c r="B4" s="112" t="s">
        <v>2</v>
      </c>
      <c r="C4" s="112"/>
      <c r="D4" s="112"/>
      <c r="E4" s="112"/>
      <c r="F4" s="112"/>
      <c r="G4" s="112"/>
      <c r="H4" s="112"/>
      <c r="I4" s="112"/>
    </row>
    <row r="5" spans="2:144" s="4" customFormat="1" ht="21" customHeight="1" x14ac:dyDescent="0.35">
      <c r="B5" s="113" t="s">
        <v>28</v>
      </c>
      <c r="C5" s="113"/>
      <c r="D5" s="113"/>
      <c r="E5" s="113"/>
      <c r="F5" s="113"/>
      <c r="G5" s="113"/>
      <c r="H5" s="113"/>
      <c r="I5" s="113"/>
      <c r="J5" s="7"/>
      <c r="K5" s="7"/>
    </row>
    <row r="6" spans="2:144" s="13" customFormat="1" ht="47.25" x14ac:dyDescent="0.2">
      <c r="B6" s="81" t="s">
        <v>4</v>
      </c>
      <c r="C6" s="82" t="s">
        <v>5</v>
      </c>
      <c r="D6" s="83" t="s">
        <v>6</v>
      </c>
      <c r="E6" s="84" t="s">
        <v>7</v>
      </c>
      <c r="F6" s="84" t="s">
        <v>8</v>
      </c>
      <c r="G6" s="84" t="s">
        <v>9</v>
      </c>
      <c r="H6" s="84" t="s">
        <v>198</v>
      </c>
      <c r="I6" s="82" t="s">
        <v>10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2:144" s="13" customFormat="1" ht="85.5" customHeight="1" x14ac:dyDescent="0.25">
      <c r="B7" s="50">
        <v>1</v>
      </c>
      <c r="C7" s="51" t="str">
        <f>[2]Sayfa1!$D$344</f>
        <v>Gelen  evrakların EBYS’den  düzenli  kayıtların yapılması.</v>
      </c>
      <c r="D7" s="68" t="s">
        <v>11</v>
      </c>
      <c r="E7" s="54" t="str">
        <f>'Mayıs Ayı'!$E$7</f>
        <v>Yazı İşleri / Evrak Kayıt</v>
      </c>
      <c r="F7" s="53" t="str">
        <f>'Haziran Ayı'!$E$7</f>
        <v>Yapılan iş ve işlemlere ilişkin,  kontrol edilmiş her türlü yazı, belge, form, liste, onay, duyuru, rapor, plan, araştırma, analiz, sözlü bilgilendirme.</v>
      </c>
      <c r="G7" s="51" t="s">
        <v>13</v>
      </c>
      <c r="H7" s="54"/>
      <c r="I7" s="51" t="str">
        <f>'Haziran Ayı'!H7</f>
        <v>29255 sayılı Resmî Gazete’de yayımlanan “Resmî Yazışmalarda Uygulanacak Usul ve Esaslar Hakkında Yönetmelik”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2:144" s="13" customFormat="1" ht="78.75" x14ac:dyDescent="0.25">
      <c r="B8" s="50">
        <v>2</v>
      </c>
      <c r="C8" s="51" t="str">
        <f>[2]Sayfa1!$D$346</f>
        <v>EBYS’den gelen evrakların havalesinin yapılması</v>
      </c>
      <c r="D8" s="68" t="s">
        <v>11</v>
      </c>
      <c r="E8" s="54" t="str">
        <f>'Mayıs Ayı'!$E$7</f>
        <v>Yazı İşleri / Evrak Kayıt</v>
      </c>
      <c r="F8" s="53" t="str">
        <f>'Haziran Ayı'!$E$7</f>
        <v>Yapılan iş ve işlemlere ilişkin,  kontrol edilmiş her türlü yazı, belge, form, liste, onay, duyuru, rapor, plan, araştırma, analiz, sözlü bilgilendirme.</v>
      </c>
      <c r="G8" s="51" t="s">
        <v>13</v>
      </c>
      <c r="H8" s="85"/>
      <c r="I8" s="51" t="str">
        <f>'Haziran Ayı'!H8</f>
        <v>29255 sayılı Resmî Gazete’de yayımlanan “Resmî Yazışmalarda Uygulanacak Usul ve Esaslar Hakkında Yönetmelik”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</row>
    <row r="9" spans="2:144" s="13" customFormat="1" ht="78.75" x14ac:dyDescent="0.25">
      <c r="B9" s="50">
        <v>3</v>
      </c>
      <c r="C9" s="51" t="str">
        <f>[2]Sayfa1!$D$348</f>
        <v>EBYS’den çıkan evrakların gönderilirken elektronik imza kaşesi  basılması ve imzalanması</v>
      </c>
      <c r="D9" s="68" t="s">
        <v>11</v>
      </c>
      <c r="E9" s="54" t="str">
        <f>'Mayıs Ayı'!$E$7</f>
        <v>Yazı İşleri / Evrak Kayıt</v>
      </c>
      <c r="F9" s="53" t="str">
        <f>'Haziran Ayı'!$E$7</f>
        <v>Yapılan iş ve işlemlere ilişkin,  kontrol edilmiş her türlü yazı, belge, form, liste, onay, duyuru, rapor, plan, araştırma, analiz, sözlü bilgilendirme.</v>
      </c>
      <c r="G9" s="51" t="s">
        <v>13</v>
      </c>
      <c r="H9" s="54"/>
      <c r="I9" s="51" t="str">
        <f>'Haziran Ayı'!H9</f>
        <v>29255 sayılı Resmî Gazete’de yayımlanan “Resmî Yazışmalarda Uygulanacak Usul ve Esaslar Hakkında Yönetmelik”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</row>
    <row r="10" spans="2:144" s="13" customFormat="1" ht="78.75" x14ac:dyDescent="0.25">
      <c r="B10" s="50">
        <v>4</v>
      </c>
      <c r="C10" s="86" t="str">
        <f>[2]Sayfa1!$D$350</f>
        <v>Gelen-Giden evrakların zimmet ile gönderilmesi.</v>
      </c>
      <c r="D10" s="68" t="s">
        <v>11</v>
      </c>
      <c r="E10" s="54" t="str">
        <f>'Mayıs Ayı'!$E$7</f>
        <v>Yazı İşleri / Evrak Kayıt</v>
      </c>
      <c r="F10" s="53" t="str">
        <f>'Haziran Ayı'!$E$7</f>
        <v>Yapılan iş ve işlemlere ilişkin,  kontrol edilmiş her türlü yazı, belge, form, liste, onay, duyuru, rapor, plan, araştırma, analiz, sözlü bilgilendirme.</v>
      </c>
      <c r="G10" s="51" t="s">
        <v>13</v>
      </c>
      <c r="H10" s="53"/>
      <c r="I10" s="51" t="str">
        <f>'Haziran Ayı'!H10</f>
        <v>29255 sayılı Resmî Gazete’de yayımlanan “Resmî Yazışmalarda Uygulanacak Usul ve Esaslar Hakkında Yönetmelik”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</row>
    <row r="11" spans="2:144" s="13" customFormat="1" ht="78.75" x14ac:dyDescent="0.25">
      <c r="B11" s="50">
        <v>5</v>
      </c>
      <c r="C11" s="86" t="str">
        <f>[2]Sayfa1!$D$352</f>
        <v>Gelen-Giden evrakların dosyalanması, arşivlenmesi</v>
      </c>
      <c r="D11" s="68" t="s">
        <v>11</v>
      </c>
      <c r="E11" s="54" t="str">
        <f>'Mayıs Ayı'!$E$7</f>
        <v>Yazı İşleri / Evrak Kayıt</v>
      </c>
      <c r="F11" s="53" t="str">
        <f>'Haziran Ayı'!$E$7</f>
        <v>Yapılan iş ve işlemlere ilişkin,  kontrol edilmiş her türlü yazı, belge, form, liste, onay, duyuru, rapor, plan, araştırma, analiz, sözlü bilgilendirme.</v>
      </c>
      <c r="G11" s="51" t="s">
        <v>13</v>
      </c>
      <c r="H11" s="53"/>
      <c r="I11" s="87" t="str">
        <f>'Haziran Ayı'!H11</f>
        <v>29255 sayılı Resmî Gazete’de yayımlanan “Resmî Yazışmalarda Uygulanacak Usul ve Esaslar Hakkında Yönetmelik”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</row>
    <row r="12" spans="2:144" s="13" customFormat="1" ht="42" customHeight="1" x14ac:dyDescent="0.25">
      <c r="B12" s="50">
        <v>6</v>
      </c>
      <c r="C12" s="51" t="str">
        <f>'Haziran Ayı'!B12</f>
        <v>Web sayfasından duyuruların, etkinliklerin ilan edilmesi</v>
      </c>
      <c r="D12" s="54" t="s">
        <v>11</v>
      </c>
      <c r="E12" s="54" t="str">
        <f>'Haziran Ayı'!$D$13</f>
        <v>Web Bilişim</v>
      </c>
      <c r="F12" s="53" t="str">
        <f>'Haziran Ayı'!E12</f>
        <v>İç ve Dış Paydaşların Bilgilendirilmesi</v>
      </c>
      <c r="G12" s="51" t="s">
        <v>13</v>
      </c>
      <c r="H12" s="54"/>
      <c r="I12" s="51" t="str">
        <f>'Haziran Ayı'!H12</f>
        <v>Kurum içi Yönetmenlik ve Yönergeler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</row>
    <row r="13" spans="2:144" ht="42" customHeight="1" x14ac:dyDescent="0.25">
      <c r="B13" s="50">
        <v>7</v>
      </c>
      <c r="C13" s="51" t="str">
        <f>'Haziran Ayı'!B13</f>
        <v>Web  sayfasından Personel bilgilerin  kontrol  edilmesi</v>
      </c>
      <c r="D13" s="88"/>
      <c r="E13" s="54" t="str">
        <f>'Haziran Ayı'!$D$13</f>
        <v>Web Bilişim</v>
      </c>
      <c r="F13" s="53" t="str">
        <f>'Haziran Ayı'!E13</f>
        <v>İç ve Dış Paydaşların Bilgilendirilmesi</v>
      </c>
      <c r="G13" s="51" t="s">
        <v>13</v>
      </c>
      <c r="H13" s="55"/>
      <c r="I13" s="86" t="str">
        <f>'Haziran Ayı'!H13</f>
        <v>Kurum içi Yönetmenlik ve Yönergeler</v>
      </c>
    </row>
    <row r="14" spans="2:144" ht="49.5" customHeight="1" x14ac:dyDescent="0.25">
      <c r="B14" s="50">
        <v>8</v>
      </c>
      <c r="C14" s="51" t="str">
        <f>'Haziran Ayı'!B14</f>
        <v>Web  sayfasından Öğrenci İşleri ile ilgili  her türlü  bilgi  vb. duyuruların  ilan  edilmesi</v>
      </c>
      <c r="D14" s="68" t="s">
        <v>11</v>
      </c>
      <c r="E14" s="54" t="str">
        <f>'Haziran Ayı'!$D$13</f>
        <v>Web Bilişim</v>
      </c>
      <c r="F14" s="53" t="str">
        <f>'Haziran Ayı'!E14</f>
        <v>İç ve Dış Paydaşların Bilgilendirilmesi</v>
      </c>
      <c r="G14" s="51" t="s">
        <v>13</v>
      </c>
      <c r="H14" s="54"/>
      <c r="I14" s="51" t="str">
        <f>'Haziran Ayı'!H14</f>
        <v>Kurum içi Yönetmenlik ve Yönergeler</v>
      </c>
    </row>
    <row r="15" spans="2:144" s="13" customFormat="1" ht="64.5" customHeight="1" x14ac:dyDescent="0.25">
      <c r="B15" s="50">
        <v>9</v>
      </c>
      <c r="C15" s="51" t="str">
        <f>'Haziran Ayı'!B15</f>
        <v>EBYS ile personel problemlerine  destek verilmesi</v>
      </c>
      <c r="D15" s="68" t="s">
        <v>11</v>
      </c>
      <c r="E15" s="54" t="str">
        <f>'Haziran Ayı'!$D$13</f>
        <v>Web Bilişim</v>
      </c>
      <c r="F15" s="53" t="str">
        <f>'Haziran Ayı'!E15</f>
        <v>İş akışının aksamasının önününe geçilmesi, işlerin zamanında yerine getirilmesi</v>
      </c>
      <c r="G15" s="51" t="s">
        <v>13</v>
      </c>
      <c r="H15" s="85"/>
      <c r="I15" s="51" t="str">
        <f>'Haziran Ayı'!H15</f>
        <v>Kurum içi Yönetmenlik ve Yönergeler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</row>
    <row r="16" spans="2:144" s="13" customFormat="1" ht="84" customHeight="1" x14ac:dyDescent="0.25">
      <c r="B16" s="50">
        <v>10</v>
      </c>
      <c r="C16" s="51" t="str">
        <f>'Haziran Ayı'!B16</f>
        <v>EBYS aktif pasif personel yazışmalarının  yapılması</v>
      </c>
      <c r="D16" s="68" t="s">
        <v>11</v>
      </c>
      <c r="E16" s="54" t="str">
        <f>'Haziran Ayı'!$D$13</f>
        <v>Web Bilişim</v>
      </c>
      <c r="F16" s="53" t="str">
        <f>'Haziran Ayı'!$E$7</f>
        <v>Yapılan iş ve işlemlere ilişkin,  kontrol edilmiş her türlü yazı, belge, form, liste, onay, duyuru, rapor, plan, araştırma, analiz, sözlü bilgilendirme.</v>
      </c>
      <c r="G16" s="51" t="s">
        <v>13</v>
      </c>
      <c r="H16" s="85"/>
      <c r="I16" s="51" t="str">
        <f>'Haziran Ayı'!H16</f>
        <v>Kurum içi Yönetmenlik ve Yönergeler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</row>
    <row r="17" spans="2:144" s="13" customFormat="1" ht="64.5" customHeight="1" x14ac:dyDescent="0.25">
      <c r="B17" s="50">
        <v>11</v>
      </c>
      <c r="C17" s="51" t="str">
        <f>'Haziran Ayı'!B17</f>
        <v>Arızalı makinelerin sorunun giderilmesi için kontrollerinin yapılması ve bilgi işleme destek açılması</v>
      </c>
      <c r="D17" s="68" t="s">
        <v>11</v>
      </c>
      <c r="E17" s="54" t="s">
        <v>176</v>
      </c>
      <c r="F17" s="53" t="str">
        <f>'Haziran Ayı'!E17</f>
        <v>İş akışının aksamasının önününe geçilmesi, işlerin zamanında yerine getirilmesi</v>
      </c>
      <c r="G17" s="51" t="s">
        <v>13</v>
      </c>
      <c r="H17" s="85"/>
      <c r="I17" s="51" t="str">
        <f>'Haziran Ayı'!H17</f>
        <v>Kurum içi Yönetmenlik ve Yönergeler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</row>
    <row r="18" spans="2:144" s="11" customFormat="1" ht="82.5" customHeight="1" x14ac:dyDescent="0.25">
      <c r="B18" s="50">
        <v>12</v>
      </c>
      <c r="C18" s="51" t="s">
        <v>177</v>
      </c>
      <c r="D18" s="17" t="s">
        <v>74</v>
      </c>
      <c r="E18" s="54" t="s">
        <v>176</v>
      </c>
      <c r="F18" s="53" t="s">
        <v>12</v>
      </c>
      <c r="G18" s="51" t="s">
        <v>178</v>
      </c>
      <c r="H18" s="54"/>
      <c r="I18" s="51" t="str">
        <f>$I$9</f>
        <v>29255 sayılı Resmî Gazete’de yayımlanan “Resmî Yazışmalarda Uygulanacak Usul ve Esaslar Hakkında Yönetmelik”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</row>
    <row r="19" spans="2:144" s="13" customFormat="1" ht="98.25" customHeight="1" x14ac:dyDescent="0.25">
      <c r="B19" s="50">
        <v>13</v>
      </c>
      <c r="C19" s="51" t="str">
        <f>[2]Sayfa1!$D$367</f>
        <v>Yaz uygulamaları notlarının sisteme girilmesinin sağlanması.</v>
      </c>
      <c r="D19" s="68" t="s">
        <v>11</v>
      </c>
      <c r="E19" s="54" t="str">
        <f>'Haziran Ayı'!$D$19</f>
        <v>Öğrenci İşleri</v>
      </c>
      <c r="F19" s="53" t="str">
        <f>$F$16</f>
        <v>Yapılan iş ve işlemlere ilişkin,  kontrol edilmiş her türlü yazı, belge, form, liste, onay, duyuru, rapor, plan, araştırma, analiz, sözlü bilgilendirme.</v>
      </c>
      <c r="G19" s="51" t="s">
        <v>13</v>
      </c>
      <c r="H19" s="85"/>
      <c r="I19" s="51" t="str">
        <f>'Haziran Ayı'!$H$20</f>
        <v>2547 Sayılı Yükseköğretim Kanunu, ESOGÜ Önlisans ve Lisans Sınav Yönetmenliği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</row>
    <row r="20" spans="2:144" s="13" customFormat="1" ht="62.25" customHeight="1" x14ac:dyDescent="0.25">
      <c r="B20" s="50">
        <v>14</v>
      </c>
      <c r="C20" s="51" t="str">
        <f>[2]Sayfa1!$D$369</f>
        <v>Bahar yarıyılı öğrenci sınav raporları tamamlandıktan sonra Öğren İşleri Daire Başkanlığına iletilmesi için Yönetim Kurulu Karararının alınması ve ilgili yazışmaların yapılması</v>
      </c>
      <c r="D20" s="68" t="s">
        <v>11</v>
      </c>
      <c r="E20" s="54" t="str">
        <f>'Haziran Ayı'!$D$19</f>
        <v>Öğrenci İşleri</v>
      </c>
      <c r="F20" s="53" t="s">
        <v>108</v>
      </c>
      <c r="G20" s="51" t="s">
        <v>13</v>
      </c>
      <c r="H20" s="54"/>
      <c r="I20" s="51" t="str">
        <f>$I$19</f>
        <v>2547 Sayılı Yükseköğretim Kanunu, ESOGÜ Önlisans ve Lisans Sınav Yönetmenliği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</row>
    <row r="21" spans="2:144" s="13" customFormat="1" ht="102" customHeight="1" x14ac:dyDescent="0.25">
      <c r="B21" s="50">
        <v>15</v>
      </c>
      <c r="C21" s="51" t="str">
        <f>[2]Sayfa1!$D$371</f>
        <v>Yeni dönem için kayıt tarihleri vb. yazışmaların yapılması</v>
      </c>
      <c r="D21" s="68" t="s">
        <v>11</v>
      </c>
      <c r="E21" s="54" t="str">
        <f>'Haziran Ayı'!$D$19</f>
        <v>Öğrenci İşleri</v>
      </c>
      <c r="F21" s="53" t="str">
        <f>$F$19</f>
        <v>Yapılan iş ve işlemlere ilişkin,  kontrol edilmiş her türlü yazı, belge, form, liste, onay, duyuru, rapor, plan, araştırma, analiz, sözlü bilgilendirme.</v>
      </c>
      <c r="G21" s="51" t="s">
        <v>13</v>
      </c>
      <c r="H21" s="85"/>
      <c r="I21" s="51" t="s">
        <v>62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</row>
    <row r="22" spans="2:144" s="13" customFormat="1" ht="38.25" customHeight="1" x14ac:dyDescent="0.25">
      <c r="B22" s="50">
        <v>16</v>
      </c>
      <c r="C22" s="51" t="str">
        <f>[2]Sayfa1!$D$373</f>
        <v>Yüksekokul  Yönetim Kurulu Kararı alınması ( her hafta Perşembe günü)</v>
      </c>
      <c r="D22" s="68" t="s">
        <v>168</v>
      </c>
      <c r="E22" s="54" t="str">
        <f>'Haziran Ayı'!$D$19</f>
        <v>Öğrenci İşleri</v>
      </c>
      <c r="F22" s="53" t="str">
        <f>$F$20</f>
        <v>Yönetim Kurulu Kararı</v>
      </c>
      <c r="G22" s="51" t="s">
        <v>13</v>
      </c>
      <c r="H22" s="85"/>
      <c r="I22" s="51" t="str">
        <f>'Haziran Ayı'!$H$22</f>
        <v>2547 sayılı Yükseköğretim Kanunu, Üniversiteler de Akademik Teşkilat Yönetmeliği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</row>
    <row r="23" spans="2:144" s="13" customFormat="1" ht="51.75" customHeight="1" x14ac:dyDescent="0.25">
      <c r="B23" s="50">
        <v>17</v>
      </c>
      <c r="C23" s="51" t="str">
        <f>[2]Sayfa1!$D$377</f>
        <v>Taşınır kayıt servisine ait devir alma işlemlerinin gerekli kişi veya birimlere zimmetlerinin yapılması</v>
      </c>
      <c r="D23" s="68" t="s">
        <v>11</v>
      </c>
      <c r="E23" s="54" t="str">
        <f>'Haziran Ayı'!$D$26</f>
        <v>Taşınır Kayıt Kontrol</v>
      </c>
      <c r="F23" s="53" t="str">
        <f>'Haziran Ayı'!$E$26</f>
        <v>Taşınırlara ait devir teslim tutanakları</v>
      </c>
      <c r="G23" s="51" t="s">
        <v>13</v>
      </c>
      <c r="H23" s="54"/>
      <c r="I23" s="51" t="str">
        <f>'Haziran Ayı'!$H$26</f>
        <v>5018 Sayılı Kamu Mali Yönetimi Kanunu , Tanışır Mal Yönetmeliği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</row>
    <row r="24" spans="2:144" s="13" customFormat="1" ht="31.5" x14ac:dyDescent="0.25">
      <c r="B24" s="50">
        <v>18</v>
      </c>
      <c r="C24" s="56" t="str">
        <f>[2]Sayfa1!$D$375</f>
        <v>Taşınır kayıt servisine ait devir alma ve devretme işlemlerinin yapılması</v>
      </c>
      <c r="D24" s="68" t="s">
        <v>11</v>
      </c>
      <c r="E24" s="54" t="str">
        <f>'Haziran Ayı'!$D$26</f>
        <v>Taşınır Kayıt Kontrol</v>
      </c>
      <c r="F24" s="53" t="str">
        <f>'Haziran Ayı'!$E$26</f>
        <v>Taşınırlara ait devir teslim tutanakları</v>
      </c>
      <c r="G24" s="51" t="s">
        <v>13</v>
      </c>
      <c r="H24" s="84"/>
      <c r="I24" s="51" t="str">
        <f>'Haziran Ayı'!$H$26</f>
        <v>5018 Sayılı Kamu Mali Yönetimi Kanunu , Tanışır Mal Yönetmeliği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</row>
    <row r="25" spans="2:144" s="13" customFormat="1" ht="59.25" customHeight="1" x14ac:dyDescent="0.25">
      <c r="B25" s="50">
        <v>19</v>
      </c>
      <c r="C25" s="56" t="str">
        <f>[2]Sayfa1!$D$379</f>
        <v>Yüksekokulumuza ait depodan ihtiyacı olan kişi veya birimlerin malzeme ihtiyaçlarının kontrollü bir şekilde karşılanması ve malzeme çıkış işlemlerinin yapılması</v>
      </c>
      <c r="D25" s="68" t="s">
        <v>11</v>
      </c>
      <c r="E25" s="54" t="str">
        <f>'Haziran Ayı'!$D$26</f>
        <v>Taşınır Kayıt Kontrol</v>
      </c>
      <c r="F25" s="53" t="str">
        <f>'Haziran Ayı'!$E$26</f>
        <v>Taşınırlara ait devir teslim tutanakları</v>
      </c>
      <c r="G25" s="51" t="s">
        <v>13</v>
      </c>
      <c r="H25" s="84"/>
      <c r="I25" s="51" t="str">
        <f>'Haziran Ayı'!$H$26</f>
        <v>5018 Sayılı Kamu Mali Yönetimi Kanunu , Tanışır Mal Yönetmeliği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</row>
    <row r="26" spans="2:144" s="13" customFormat="1" ht="85.5" customHeight="1" x14ac:dyDescent="0.25">
      <c r="B26" s="50">
        <v>20</v>
      </c>
      <c r="C26" s="56" t="str">
        <f>[2]Sayfa1!$D$382</f>
        <v>Arızalı demirbaşları tamire göndermek,tamiri mümkünse yaptırılmasını sağlamak,değilse; hurdaya ayrılması</v>
      </c>
      <c r="D26" s="68" t="s">
        <v>11</v>
      </c>
      <c r="E26" s="54" t="str">
        <f>'Haziran Ayı'!$D$26</f>
        <v>Taşınır Kayıt Kontrol</v>
      </c>
      <c r="F26" s="53" t="str">
        <f>$F$21</f>
        <v>Yapılan iş ve işlemlere ilişkin,  kontrol edilmiş her türlü yazı, belge, form, liste, onay, duyuru, rapor, plan, araştırma, analiz, sözlü bilgilendirme.</v>
      </c>
      <c r="G26" s="51" t="s">
        <v>13</v>
      </c>
      <c r="H26" s="84"/>
      <c r="I26" s="51" t="str">
        <f>'Haziran Ayı'!$H$26</f>
        <v>5018 Sayılı Kamu Mali Yönetimi Kanunu , Tanışır Mal Yönetmeliği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</row>
    <row r="27" spans="2:144" s="13" customFormat="1" ht="43.5" customHeight="1" x14ac:dyDescent="0.25">
      <c r="B27" s="50">
        <v>21</v>
      </c>
      <c r="C27" s="56" t="str">
        <f>[2]Sayfa1!$D$381</f>
        <v>Yüksekokulumuz ve Tıp Fakültesinden gelen hocalara final sınav ücretlerini ödemelerinin  yapılması</v>
      </c>
      <c r="D27" s="68" t="s">
        <v>11</v>
      </c>
      <c r="E27" s="58" t="str">
        <f>'Haziran Ayı'!$D$32</f>
        <v>Mali İşler</v>
      </c>
      <c r="F27" s="53" t="str">
        <f>'Haziran Ayı'!$E$31</f>
        <v>Liste, Harcama talimatı, Ödeme emri</v>
      </c>
      <c r="G27" s="51" t="s">
        <v>13</v>
      </c>
      <c r="H27" s="84"/>
      <c r="I27" s="56" t="str">
        <f>'Haziran Ayı'!$H$31</f>
        <v>2547 sayılı Yükseköğretim Kanunu, Üniversiteler de Akademik Teşkilat Yönetmeliği ,5018 Sayılı Kamu Mali Kontrol  kanunu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</row>
    <row r="28" spans="2:144" s="13" customFormat="1" ht="31.5" x14ac:dyDescent="0.25">
      <c r="B28" s="50">
        <v>22</v>
      </c>
      <c r="C28" s="56" t="str">
        <f>[2]Sayfa1!$D$383</f>
        <v>Bir önceki aya ait telefon ödemelerinin yapılması</v>
      </c>
      <c r="D28" s="68" t="s">
        <v>11</v>
      </c>
      <c r="E28" s="58" t="str">
        <f>'Haziran Ayı'!$D$32</f>
        <v>Mali İşler</v>
      </c>
      <c r="F28" s="53" t="str">
        <f>'Haziran Ayı'!$E$33</f>
        <v>Harcama Talimatı, Ödeme Emri Belgesi</v>
      </c>
      <c r="G28" s="51" t="s">
        <v>13</v>
      </c>
      <c r="H28" s="84"/>
      <c r="I28" s="56" t="str">
        <f>'Haziran Ayı'!$H$30</f>
        <v>4734 Sayılı İhale Kanunu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</row>
    <row r="29" spans="2:144" s="13" customFormat="1" ht="99" customHeight="1" x14ac:dyDescent="0.25">
      <c r="B29" s="50">
        <v>23</v>
      </c>
      <c r="C29" s="56" t="str">
        <f>[2]Sayfa1!$D$384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D29" s="68" t="s">
        <v>11</v>
      </c>
      <c r="E29" s="58" t="str">
        <f>'Haziran Ayı'!$D$32</f>
        <v>Mali İşler</v>
      </c>
      <c r="F29" s="53" t="str">
        <f>'Haziran Ayı'!$E$32</f>
        <v>Yapılan iş ve işlemlere ilişkin,  kontrol edilmiş her türlü yazı, belge, form, liste, onay, duyuru, rapor, plan, araştırma, analiz, sözlü bilgilendirme.</v>
      </c>
      <c r="G29" s="51" t="s">
        <v>13</v>
      </c>
      <c r="H29" s="84"/>
      <c r="I29" s="56" t="str">
        <f>'Haziran Ayı'!$H$32</f>
        <v>2547 sayılı Yükseköğretim Kanunu, Üniversiteler de Akademik Teşkilat Yönetmeliği ,5018 Sayılı Kamu Mali Kontrol  kanunu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</row>
    <row r="30" spans="2:144" s="13" customFormat="1" ht="51.75" customHeight="1" x14ac:dyDescent="0.25">
      <c r="B30" s="50">
        <v>24</v>
      </c>
      <c r="C30" s="56" t="str">
        <f>[2]Sayfa1!$D$385</f>
        <v>İdari görev hesaplamalrını yapmak   MYS sisteminden ödeme emri oluşturarak  Strateji Geliştirme Daire Başkanlığına iletilmesi</v>
      </c>
      <c r="D30" s="68" t="s">
        <v>11</v>
      </c>
      <c r="E30" s="58" t="str">
        <f>'Haziran Ayı'!$D$32</f>
        <v>Mali İşler</v>
      </c>
      <c r="F30" s="53" t="str">
        <f>'Haziran Ayı'!$E$33</f>
        <v>Harcama Talimatı, Ödeme Emri Belgesi</v>
      </c>
      <c r="G30" s="51" t="s">
        <v>13</v>
      </c>
      <c r="H30" s="84"/>
      <c r="I30" s="56" t="str">
        <f>'Haziran Ayı'!$H$33</f>
        <v>2547 sayılı Yükseköğretim Kanunu, Üniversiteler de Akademik Teşkilat Yönetmeliği ,5018 Sayılı Kamu Mali Kontrol  kanunu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</row>
    <row r="31" spans="2:144" s="13" customFormat="1" ht="51" customHeight="1" x14ac:dyDescent="0.25">
      <c r="B31" s="50">
        <v>25</v>
      </c>
      <c r="C31" s="56" t="str">
        <f>[2]Sayfa1!$D$386</f>
        <v>Yolluk  ödemelerini   hesaplamak  MYS ödeme emri oluşturmak  kişilere ödenmesinin sağlanması</v>
      </c>
      <c r="D31" s="68" t="s">
        <v>11</v>
      </c>
      <c r="E31" s="58" t="str">
        <f>'Haziran Ayı'!$D$32</f>
        <v>Mali İşler</v>
      </c>
      <c r="F31" s="53" t="str">
        <f>'Haziran Ayı'!$E$33</f>
        <v>Harcama Talimatı, Ödeme Emri Belgesi</v>
      </c>
      <c r="G31" s="51" t="s">
        <v>13</v>
      </c>
      <c r="H31" s="84"/>
      <c r="I31" s="56" t="str">
        <f>'Nisan Ayı'!$I$37</f>
        <v>2575 Harcırah Kanunu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2:144" s="13" customFormat="1" ht="51" customHeight="1" x14ac:dyDescent="0.25">
      <c r="B32" s="50">
        <v>26</v>
      </c>
      <c r="C32" s="56" t="str">
        <f>[2]Sayfa1!$D$387</f>
        <v>Sınav ücretlerinin hesaplamalrını yapmak MYS ödeme emri oluşturmak  ücreti alan Akademisyenlere  ödenmesinin   sağlanması</v>
      </c>
      <c r="D32" s="68" t="s">
        <v>11</v>
      </c>
      <c r="E32" s="58" t="str">
        <f>'Haziran Ayı'!$D$32</f>
        <v>Mali İşler</v>
      </c>
      <c r="F32" s="53" t="str">
        <f>'Haziran Ayı'!$E$33</f>
        <v>Harcama Talimatı, Ödeme Emri Belgesi</v>
      </c>
      <c r="G32" s="51" t="s">
        <v>13</v>
      </c>
      <c r="H32" s="84"/>
      <c r="I32" s="56" t="str">
        <f>'Haziran Ayı'!$H$35</f>
        <v>5018 Sayılı Kamu Mali Yönetim ve Kontrol Kanunu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</row>
    <row r="33" spans="2:144" s="13" customFormat="1" ht="57" customHeight="1" x14ac:dyDescent="0.25">
      <c r="B33" s="50">
        <v>27</v>
      </c>
      <c r="C33" s="56" t="str">
        <f>[2]Sayfa1!$D$388</f>
        <v>Hazırlanan Telefon ücret   çizelgesinin   MYS  den  ödeme emrinin   oluşturulması</v>
      </c>
      <c r="D33" s="68" t="s">
        <v>11</v>
      </c>
      <c r="E33" s="58" t="str">
        <f>'Haziran Ayı'!$D$32</f>
        <v>Mali İşler</v>
      </c>
      <c r="F33" s="53" t="str">
        <f>'Haziran Ayı'!$E$33</f>
        <v>Harcama Talimatı, Ödeme Emri Belgesi</v>
      </c>
      <c r="G33" s="51" t="s">
        <v>13</v>
      </c>
      <c r="H33" s="84"/>
      <c r="I33" s="56" t="str">
        <f>$I$32</f>
        <v>5018 Sayılı Kamu Mali Yönetim ve Kontrol Kanunu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</row>
    <row r="34" spans="2:144" s="13" customFormat="1" ht="56.25" customHeight="1" x14ac:dyDescent="0.25">
      <c r="B34" s="50">
        <v>28</v>
      </c>
      <c r="C34" s="56" t="str">
        <f>[2]Sayfa1!$D$389</f>
        <v>Ayın   14  ün  de   Sürekli    işcilerin  sistemden  puantaj  raporlarını   hazırlamak.    İmzalatmak      ilgili   yerlere   iletilmesi</v>
      </c>
      <c r="D34" s="62" t="str">
        <f>[2]Sayfa1!$E$334</f>
        <v>01-14</v>
      </c>
      <c r="E34" s="58" t="str">
        <f>'Haziran Ayı'!$D$32</f>
        <v>Mali İşler</v>
      </c>
      <c r="F34" s="53" t="s">
        <v>70</v>
      </c>
      <c r="G34" s="51" t="s">
        <v>13</v>
      </c>
      <c r="H34" s="84"/>
      <c r="I34" s="56" t="str">
        <f>'Haziran Ayı'!$H$40</f>
        <v>657 Sayılı Devlet Memurları Kanunu, 5018 Sayılı Kamu Mali Yönetimi Ve Kontrol Kanunu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2:144" s="13" customFormat="1" ht="60.75" customHeight="1" x14ac:dyDescent="0.25">
      <c r="B35" s="50">
        <v>29</v>
      </c>
      <c r="C35" s="56" t="s">
        <v>175</v>
      </c>
      <c r="D35" s="63" t="str">
        <f>$D$34</f>
        <v>01-14</v>
      </c>
      <c r="E35" s="56" t="str">
        <f>[2]Sayfa1!$F$53</f>
        <v>Sekreterlik</v>
      </c>
      <c r="F35" s="59" t="s">
        <v>68</v>
      </c>
      <c r="G35" s="51" t="s">
        <v>178</v>
      </c>
      <c r="H35" s="60"/>
      <c r="I35" s="56" t="str">
        <f>$I$33</f>
        <v>5018 Sayılı Kamu Mali Yönetim ve Kontrol Kanunu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</row>
    <row r="36" spans="2:144" s="13" customFormat="1" ht="60.75" customHeight="1" x14ac:dyDescent="0.25">
      <c r="B36" s="50">
        <v>30</v>
      </c>
      <c r="C36" s="56" t="str">
        <f>[2]Sayfa1!$D$54</f>
        <v>En geç ayın 14’üne kadar Sürekli İşçi İzin ve Rapor dökümlerinin SHMYO Tahakkuk birimine bildirilmesi</v>
      </c>
      <c r="D36" s="64" t="s">
        <v>71</v>
      </c>
      <c r="E36" s="56" t="str">
        <f>[2]Sayfa1!$F$53</f>
        <v>Sekreterlik</v>
      </c>
      <c r="F36" s="59" t="s">
        <v>72</v>
      </c>
      <c r="G36" s="51" t="s">
        <v>178</v>
      </c>
      <c r="H36" s="60"/>
      <c r="I36" s="56" t="s">
        <v>73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</row>
    <row r="37" spans="2:144" s="13" customFormat="1" ht="60.75" customHeight="1" x14ac:dyDescent="0.25">
      <c r="B37" s="50">
        <v>31</v>
      </c>
      <c r="C37" s="56" t="str">
        <f>[2]Sayfa1!$D$55</f>
        <v>Yıllık olarak Üçer aylık dönemlerde ayın 1’inde İdari Personel bilgilerinin Personel Daire Başkanlığına bildirilmesi</v>
      </c>
      <c r="D37" s="63" t="s">
        <v>74</v>
      </c>
      <c r="E37" s="56" t="str">
        <f ca="1">$E$38</f>
        <v>Sekreterlik</v>
      </c>
      <c r="F37" s="59" t="s">
        <v>75</v>
      </c>
      <c r="G37" s="51" t="s">
        <v>178</v>
      </c>
      <c r="H37" s="60"/>
      <c r="I37" s="56" t="str">
        <f>$I$38</f>
        <v>29255 sayılı Resmî Gazete’de yayımlanan “Resmî Yazışmalarda Uygulanacak Usul ve Esaslar Hakkında Yönetmelik”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</row>
    <row r="38" spans="2:144" s="13" customFormat="1" ht="60.75" customHeight="1" x14ac:dyDescent="0.25">
      <c r="B38" s="50">
        <v>32</v>
      </c>
      <c r="C38" s="56" t="s">
        <v>179</v>
      </c>
      <c r="D38" s="64" t="s">
        <v>11</v>
      </c>
      <c r="E38" s="56" t="str">
        <f ca="1">$E$38</f>
        <v>Sekreterlik</v>
      </c>
      <c r="F38" s="59" t="str">
        <f>$F$31</f>
        <v>Harcama Talimatı, Ödeme Emri Belgesi</v>
      </c>
      <c r="G38" s="51" t="s">
        <v>178</v>
      </c>
      <c r="H38" s="60"/>
      <c r="I38" s="56" t="s">
        <v>14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</row>
    <row r="39" spans="2:144" s="13" customFormat="1" ht="60.75" customHeight="1" x14ac:dyDescent="0.25">
      <c r="B39" s="50">
        <v>33</v>
      </c>
      <c r="C39" s="56" t="s">
        <v>180</v>
      </c>
      <c r="D39" s="64" t="s">
        <v>11</v>
      </c>
      <c r="E39" s="56" t="s">
        <v>185</v>
      </c>
      <c r="F39" s="59" t="str">
        <f>$F$31</f>
        <v>Harcama Talimatı, Ödeme Emri Belgesi</v>
      </c>
      <c r="G39" s="51" t="s">
        <v>178</v>
      </c>
      <c r="H39" s="60"/>
      <c r="I39" s="56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</row>
    <row r="40" spans="2:144" s="13" customFormat="1" ht="51" customHeight="1" x14ac:dyDescent="0.25">
      <c r="B40" s="50">
        <v>34</v>
      </c>
      <c r="C40" s="56" t="s">
        <v>181</v>
      </c>
      <c r="D40" s="64" t="s">
        <v>11</v>
      </c>
      <c r="E40" s="56" t="s">
        <v>185</v>
      </c>
      <c r="F40" s="59" t="s">
        <v>72</v>
      </c>
      <c r="G40" s="51" t="s">
        <v>178</v>
      </c>
      <c r="H40" s="60"/>
      <c r="I40" s="56" t="s">
        <v>186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</row>
    <row r="41" spans="2:144" s="13" customFormat="1" ht="59.25" customHeight="1" x14ac:dyDescent="0.25">
      <c r="B41" s="50">
        <v>35</v>
      </c>
      <c r="C41" s="56" t="s">
        <v>182</v>
      </c>
      <c r="D41" s="64" t="s">
        <v>11</v>
      </c>
      <c r="E41" s="56" t="s">
        <v>185</v>
      </c>
      <c r="F41" s="59" t="str">
        <f>$F$31</f>
        <v>Harcama Talimatı, Ödeme Emri Belgesi</v>
      </c>
      <c r="G41" s="51" t="s">
        <v>178</v>
      </c>
      <c r="H41" s="60"/>
      <c r="I41" s="56" t="s">
        <v>14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</row>
    <row r="42" spans="2:144" s="13" customFormat="1" ht="75" customHeight="1" x14ac:dyDescent="0.25">
      <c r="B42" s="50">
        <v>36</v>
      </c>
      <c r="C42" s="56" t="s">
        <v>183</v>
      </c>
      <c r="D42" s="64" t="s">
        <v>11</v>
      </c>
      <c r="E42" s="56" t="s">
        <v>185</v>
      </c>
      <c r="F42" s="59" t="s">
        <v>68</v>
      </c>
      <c r="G42" s="51" t="s">
        <v>178</v>
      </c>
      <c r="H42" s="60"/>
      <c r="I42" s="51" t="s">
        <v>188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</row>
    <row r="43" spans="2:144" s="13" customFormat="1" ht="75" customHeight="1" x14ac:dyDescent="0.25">
      <c r="B43" s="50">
        <v>37</v>
      </c>
      <c r="C43" s="56" t="s">
        <v>184</v>
      </c>
      <c r="D43" s="64" t="s">
        <v>11</v>
      </c>
      <c r="E43" s="56" t="s">
        <v>185</v>
      </c>
      <c r="F43" s="59" t="s">
        <v>75</v>
      </c>
      <c r="G43" s="51" t="s">
        <v>178</v>
      </c>
      <c r="H43" s="60"/>
      <c r="I43" s="56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</row>
    <row r="44" spans="2:144" s="13" customFormat="1" ht="75" customHeight="1" x14ac:dyDescent="0.25">
      <c r="B44" s="50">
        <v>38</v>
      </c>
      <c r="C44" s="56" t="str">
        <f>[2]Sayfa1!$D$56</f>
        <v xml:space="preserve">Yıllık olarak Üçer aylık dönemlerde ayın 10’una kadar Performans Programının Strateji Geliştirme Daire Başkanlığına bildirilmesi </v>
      </c>
      <c r="D44" s="64" t="s">
        <v>18</v>
      </c>
      <c r="E44" s="56" t="str">
        <f>$E$40</f>
        <v>Sekreterlik</v>
      </c>
      <c r="F44" s="59" t="s">
        <v>76</v>
      </c>
      <c r="G44" s="51" t="s">
        <v>178</v>
      </c>
      <c r="H44" s="60"/>
      <c r="I44" s="56" t="str">
        <f>$I$35</f>
        <v>5018 Sayılı Kamu Mali Yönetim ve Kontrol Kanunu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</row>
    <row r="45" spans="2:144" s="13" customFormat="1" ht="75" customHeight="1" x14ac:dyDescent="0.25">
      <c r="B45" s="50">
        <v>39</v>
      </c>
      <c r="C45" s="56" t="str">
        <f>[2]Sayfa1!$D$57</f>
        <v>Yıllık İdari Faaliyet Raporlarının Strateji Geliştirme Daire Başkanlığına bildirilmesi.</v>
      </c>
      <c r="D45" s="63" t="str">
        <f>$D$37</f>
        <v>Ayın 1. günü</v>
      </c>
      <c r="E45" s="56" t="s">
        <v>185</v>
      </c>
      <c r="F45" s="59" t="s">
        <v>77</v>
      </c>
      <c r="G45" s="51" t="s">
        <v>178</v>
      </c>
      <c r="H45" s="60"/>
      <c r="I45" s="56" t="str">
        <f>$I$46</f>
        <v>29255 sayılı Resmî Gazete’de yayımlanan “Resmî Yazışmalarda Uygulanacak Usul ve Esaslar Hakkında Yönetmelik”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</row>
    <row r="46" spans="2:144" s="13" customFormat="1" ht="82.5" customHeight="1" x14ac:dyDescent="0.25">
      <c r="B46" s="50">
        <v>40</v>
      </c>
      <c r="C46" s="56" t="str">
        <f>[2]Sayfa1!$D$58</f>
        <v>Yüksekokul Program Başkanlarının atama tarihlerinin listelerinin çıkarılması. Kontrol edilerek Personel Daire Başkanlığına Olur için yazılması</v>
      </c>
      <c r="D46" s="64" t="s">
        <v>11</v>
      </c>
      <c r="E46" s="56" t="str">
        <f>$E$40</f>
        <v>Sekreterlik</v>
      </c>
      <c r="F46" s="59" t="str">
        <f>$F$7</f>
        <v>Yapılan iş ve işlemlere ilişkin,  kontrol edilmiş her türlü yazı, belge, form, liste, onay, duyuru, rapor, plan, araştırma, analiz, sözlü bilgilendirme.</v>
      </c>
      <c r="G46" s="51" t="s">
        <v>178</v>
      </c>
      <c r="H46" s="60"/>
      <c r="I46" s="56" t="str">
        <f>$I$37</f>
        <v>29255 sayılı Resmî Gazete’de yayımlanan “Resmî Yazışmalarda Uygulanacak Usul ve Esaslar Hakkında Yönetmelik”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</row>
    <row r="47" spans="2:144" s="13" customFormat="1" ht="82.5" customHeight="1" x14ac:dyDescent="0.25">
      <c r="B47" s="50">
        <v>41</v>
      </c>
      <c r="C47" s="51" t="str">
        <f>[1]Sayfa1!$D$9</f>
        <v>EBYS'den gelen evrakların havalesinin yapılması.</v>
      </c>
      <c r="D47" s="68" t="s">
        <v>11</v>
      </c>
      <c r="E47" s="56" t="s">
        <v>170</v>
      </c>
      <c r="F47" s="53" t="s">
        <v>12</v>
      </c>
      <c r="G47" s="51" t="s">
        <v>178</v>
      </c>
      <c r="H47" s="54"/>
      <c r="I47" s="51" t="s">
        <v>14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</row>
    <row r="48" spans="2:144" s="13" customFormat="1" ht="82.5" customHeight="1" x14ac:dyDescent="0.25">
      <c r="B48" s="50">
        <v>42</v>
      </c>
      <c r="C48" s="56" t="s">
        <v>173</v>
      </c>
      <c r="D48" s="64" t="s">
        <v>11</v>
      </c>
      <c r="E48" s="58" t="s">
        <v>170</v>
      </c>
      <c r="F48" s="53" t="s">
        <v>12</v>
      </c>
      <c r="G48" s="51" t="s">
        <v>13</v>
      </c>
      <c r="H48" s="54"/>
      <c r="I48" s="51" t="s">
        <v>172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</row>
    <row r="49" spans="2:144" s="13" customFormat="1" ht="73.5" customHeight="1" x14ac:dyDescent="0.25">
      <c r="B49" s="50">
        <v>43</v>
      </c>
      <c r="C49" s="56" t="str">
        <f>[2]Sayfa1!$D$395</f>
        <v>Yüksekokul Döner Sermaye Birimine gelen hastalara dosya açılması, takip edilmesi, kayıtlarının tutulması, faturalarının kesilmesi.</v>
      </c>
      <c r="D49" s="62" t="s">
        <v>11</v>
      </c>
      <c r="E49" s="58" t="str">
        <f>'Haziran Ayı'!$D$52</f>
        <v>Döner Sermaye Resmi İşlemler</v>
      </c>
      <c r="F49" s="59" t="str">
        <f>'Haziran Ayı'!$E$53</f>
        <v>Hasta Takip Formu, Fatura</v>
      </c>
      <c r="G49" s="51" t="s">
        <v>13</v>
      </c>
      <c r="H49" s="60"/>
      <c r="I49" s="56" t="str">
        <f>'Haziran Ayı'!$H$52</f>
        <v>5018 Sayılı Kamu Mali Yönetimi Kanunu , Osmangazi Üniversitesi Döner Sermaye Yönetmenliği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</row>
    <row r="50" spans="2:144" s="13" customFormat="1" ht="66.75" customHeight="1" x14ac:dyDescent="0.25">
      <c r="B50" s="50">
        <v>44</v>
      </c>
      <c r="C50" s="56" t="str">
        <f>[2]Sayfa1!$D$396</f>
        <v xml:space="preserve">Yüksekokul Döner Sermaye Gelirlerinin Muhasebe Yetkilisi Mutemedi tarafından Döner Sermaye Veznesine her Cuma mesai bitimine kadar teslim edilmesi. </v>
      </c>
      <c r="D50" s="62" t="s">
        <v>169</v>
      </c>
      <c r="E50" s="58" t="str">
        <f>'Haziran Ayı'!$D$52</f>
        <v>Döner Sermaye Resmi İşlemler</v>
      </c>
      <c r="F50" s="59" t="str">
        <f>'Haziran Ayı'!$E$52</f>
        <v>Vezne Alındısı</v>
      </c>
      <c r="G50" s="51" t="s">
        <v>13</v>
      </c>
      <c r="H50" s="60"/>
      <c r="I50" s="56" t="str">
        <f>'Haziran Ayı'!$H$52</f>
        <v>5018 Sayılı Kamu Mali Yönetimi Kanunu , Osmangazi Üniversitesi Döner Sermaye Yönetmenliği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</row>
    <row r="51" spans="2:144" s="13" customFormat="1" ht="74.25" customHeight="1" x14ac:dyDescent="0.25">
      <c r="B51" s="50">
        <v>45</v>
      </c>
      <c r="C51" s="57" t="str">
        <f>[2]Sayfa1!$D$397</f>
        <v>Yüksekokul Ortopedik Protez-Ortez Biriminde yapılan Protez-Ortez gelirinden oluşan ek ödeme hesaplarının yapılarak, ilgili öğretim üyelerine tahakkuk ettirilebilmesi için ödeme emrine bağlanması.</v>
      </c>
      <c r="D51" s="62" t="s">
        <v>16</v>
      </c>
      <c r="E51" s="58" t="str">
        <f>'Haziran Ayı'!$D$52</f>
        <v>Döner Sermaye Resmi İşlemler</v>
      </c>
      <c r="F51" s="59" t="str">
        <f>'Haziran Ayı'!$E$54</f>
        <v>Yönetim Kurulu Kararı , Harcama Talimatı, Ödeme Emri Belgesi</v>
      </c>
      <c r="G51" s="51" t="s">
        <v>13</v>
      </c>
      <c r="H51" s="60"/>
      <c r="I51" s="56" t="str">
        <f>'Haziran Ayı'!$H$52</f>
        <v>5018 Sayılı Kamu Mali Yönetimi Kanunu , Osmangazi Üniversitesi Döner Sermaye Yönetmenliği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</row>
    <row r="52" spans="2:144" s="13" customFormat="1" ht="71.25" customHeight="1" x14ac:dyDescent="0.25">
      <c r="B52" s="50">
        <v>46</v>
      </c>
      <c r="C52" s="57" t="str">
        <f>[2]Sayfa1!$D$398</f>
        <v>Ek Ödeme sonrası Hazine Payı ödemesi Muhasebe işlemlerinin yapılması</v>
      </c>
      <c r="D52" s="62" t="s">
        <v>19</v>
      </c>
      <c r="E52" s="58" t="str">
        <f>'Haziran Ayı'!$D$52</f>
        <v>Döner Sermaye Resmi İşlemler</v>
      </c>
      <c r="F52" s="59" t="str">
        <f>'Haziran Ayı'!$E$55</f>
        <v>Muhasebe İşlem Fişi</v>
      </c>
      <c r="G52" s="51" t="s">
        <v>13</v>
      </c>
      <c r="H52" s="60"/>
      <c r="I52" s="56" t="str">
        <f>'Haziran Ayı'!$H$52</f>
        <v>5018 Sayılı Kamu Mali Yönetimi Kanunu , Osmangazi Üniversitesi Döner Sermaye Yönetmenliği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</row>
    <row r="53" spans="2:144" s="13" customFormat="1" ht="73.5" customHeight="1" x14ac:dyDescent="0.25">
      <c r="B53" s="50">
        <v>47</v>
      </c>
      <c r="C53" s="56" t="str">
        <f>[2]Sayfa1!$D$399</f>
        <v>Ek Ödeme sonrası BAP Payı ödemesi muhasebe işlemlerinin yapılması</v>
      </c>
      <c r="D53" s="62" t="s">
        <v>19</v>
      </c>
      <c r="E53" s="58" t="str">
        <f>'Haziran Ayı'!$D$52</f>
        <v>Döner Sermaye Resmi İşlemler</v>
      </c>
      <c r="F53" s="59" t="str">
        <f>'Haziran Ayı'!$E$55</f>
        <v>Muhasebe İşlem Fişi</v>
      </c>
      <c r="G53" s="51" t="s">
        <v>13</v>
      </c>
      <c r="H53" s="60"/>
      <c r="I53" s="56" t="str">
        <f>'Haziran Ayı'!$H$52</f>
        <v>5018 Sayılı Kamu Mali Yönetimi Kanunu , Osmangazi Üniversitesi Döner Sermaye Yönetmenliği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</row>
    <row r="54" spans="2:144" s="13" customFormat="1" ht="76.5" customHeight="1" x14ac:dyDescent="0.2">
      <c r="B54" s="50">
        <v>48</v>
      </c>
      <c r="C54" s="56" t="str">
        <f>[2]Sayfa1!$D$400</f>
        <v>Ek Ödemelerden doğan vergi işlemleri için Muhtasar Beyannamesi düzenleme ve muhasebe işlemlerinin yapılması</v>
      </c>
      <c r="D54" s="62" t="s">
        <v>16</v>
      </c>
      <c r="E54" s="58" t="str">
        <f>'Haziran Ayı'!$D$52</f>
        <v>Döner Sermaye Resmi İşlemler</v>
      </c>
      <c r="F54" s="56" t="str">
        <f>'Haziran Ayı'!$E$57</f>
        <v>Beyanname , Muhasebe İşlem Fişi</v>
      </c>
      <c r="G54" s="51" t="s">
        <v>13</v>
      </c>
      <c r="H54" s="70"/>
      <c r="I54" s="56" t="str">
        <f>'Haziran Ayı'!$H$52</f>
        <v>5018 Sayılı Kamu Mali Yönetimi Kanunu , Osmangazi Üniversitesi Döner Sermaye Yönetmenliği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</row>
    <row r="55" spans="2:144" s="13" customFormat="1" ht="60.75" customHeight="1" x14ac:dyDescent="0.2">
      <c r="B55" s="50">
        <v>49</v>
      </c>
      <c r="C55" s="56" t="str">
        <f>[2]Sayfa1!$D$401</f>
        <v>Yüksekokul Ortopedik Protez-Ortez Ünitesi mal ve malzeme satın alma işlemlerinin yapılması</v>
      </c>
      <c r="D55" s="62" t="s">
        <v>11</v>
      </c>
      <c r="E55" s="58" t="str">
        <f>'Haziran Ayı'!$D$52</f>
        <v>Döner Sermaye Resmi İşlemler</v>
      </c>
      <c r="F55" s="56" t="str">
        <f>'Haziran Ayı'!$E$58</f>
        <v>İstek Belgesi, Onay, Ödeme Emri Belgesi</v>
      </c>
      <c r="G55" s="51" t="s">
        <v>13</v>
      </c>
      <c r="H55" s="70"/>
      <c r="I55" s="56" t="str">
        <f>'Haziran Ayı'!$H$52</f>
        <v>5018 Sayılı Kamu Mali Yönetimi Kanunu , Osmangazi Üniversitesi Döner Sermaye Yönetmenliği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</row>
    <row r="56" spans="2:144" x14ac:dyDescent="0.25">
      <c r="B56" s="108" t="str">
        <f>'Haziran Ayı'!$A$59</f>
        <v>Onaylayan: Yüksekokul Sekreteri Dilek UYSAL</v>
      </c>
      <c r="C56" s="109"/>
      <c r="D56" s="109"/>
      <c r="E56" s="109"/>
      <c r="F56" s="109"/>
      <c r="G56" s="109"/>
      <c r="H56" s="109"/>
      <c r="I56" s="110"/>
    </row>
  </sheetData>
  <mergeCells count="6">
    <mergeCell ref="B56:I56"/>
    <mergeCell ref="B1:C1"/>
    <mergeCell ref="B2:C2"/>
    <mergeCell ref="B3:C3"/>
    <mergeCell ref="B4:I4"/>
    <mergeCell ref="B5:I5"/>
  </mergeCells>
  <pageMargins left="0.19685039370078741" right="0.19685039370078741" top="0.39370078740157483" bottom="0.39370078740157483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M54"/>
  <sheetViews>
    <sheetView zoomScale="93" zoomScaleNormal="93" zoomScaleSheetLayoutView="80" workbookViewId="0">
      <selection activeCell="A44" sqref="A1:A1048576"/>
    </sheetView>
  </sheetViews>
  <sheetFormatPr defaultRowHeight="15.75" x14ac:dyDescent="0.25"/>
  <cols>
    <col min="1" max="1" width="10.7109375" style="3" customWidth="1"/>
    <col min="2" max="2" width="70.7109375" style="6" customWidth="1"/>
    <col min="3" max="3" width="20.7109375" style="3" customWidth="1"/>
    <col min="4" max="4" width="30.7109375" style="3" customWidth="1"/>
    <col min="5" max="5" width="30.7109375" style="33" customWidth="1"/>
    <col min="6" max="6" width="27.7109375" style="6" customWidth="1"/>
    <col min="7" max="7" width="25.7109375" style="2" customWidth="1"/>
    <col min="8" max="8" width="50.7109375" style="8" customWidth="1"/>
    <col min="9" max="16384" width="9.140625" style="1"/>
  </cols>
  <sheetData>
    <row r="1" spans="1:143" ht="20.25" customHeight="1" x14ac:dyDescent="0.25">
      <c r="A1" s="114" t="s">
        <v>199</v>
      </c>
      <c r="B1" s="114"/>
      <c r="C1" s="35"/>
      <c r="D1" s="35"/>
      <c r="E1" s="77"/>
      <c r="F1" s="37"/>
      <c r="G1" s="38"/>
      <c r="H1" s="67"/>
    </row>
    <row r="2" spans="1:143" ht="21" customHeight="1" x14ac:dyDescent="0.25">
      <c r="A2" s="111" t="s">
        <v>92</v>
      </c>
      <c r="B2" s="111"/>
      <c r="C2" s="35"/>
      <c r="D2" s="35"/>
      <c r="E2" s="77"/>
      <c r="F2" s="37"/>
      <c r="G2" s="38"/>
      <c r="H2" s="67"/>
    </row>
    <row r="3" spans="1:143" ht="22.5" customHeight="1" x14ac:dyDescent="0.25">
      <c r="A3" s="111" t="s">
        <v>1</v>
      </c>
      <c r="B3" s="111"/>
      <c r="C3" s="35"/>
      <c r="D3" s="35"/>
      <c r="E3" s="77"/>
      <c r="F3" s="37"/>
      <c r="G3" s="38"/>
      <c r="H3" s="67"/>
    </row>
    <row r="4" spans="1:143" ht="22.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</row>
    <row r="5" spans="1:143" s="4" customFormat="1" ht="21" customHeight="1" x14ac:dyDescent="0.35">
      <c r="A5" s="113" t="s">
        <v>29</v>
      </c>
      <c r="B5" s="113"/>
      <c r="C5" s="113"/>
      <c r="D5" s="113"/>
      <c r="E5" s="113"/>
      <c r="F5" s="113"/>
      <c r="G5" s="113"/>
      <c r="H5" s="113"/>
      <c r="I5" s="7"/>
      <c r="J5" s="7"/>
    </row>
    <row r="6" spans="1:143" s="13" customFormat="1" ht="78" customHeight="1" x14ac:dyDescent="0.2">
      <c r="A6" s="43" t="s">
        <v>4</v>
      </c>
      <c r="B6" s="44" t="s">
        <v>5</v>
      </c>
      <c r="C6" s="45" t="s">
        <v>6</v>
      </c>
      <c r="D6" s="46" t="s">
        <v>7</v>
      </c>
      <c r="E6" s="46" t="s">
        <v>8</v>
      </c>
      <c r="F6" s="46" t="s">
        <v>9</v>
      </c>
      <c r="G6" s="46" t="s">
        <v>198</v>
      </c>
      <c r="H6" s="46" t="s">
        <v>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</row>
    <row r="7" spans="1:143" s="13" customFormat="1" ht="95.25" customHeight="1" x14ac:dyDescent="0.2">
      <c r="A7" s="50">
        <v>1</v>
      </c>
      <c r="B7" s="51" t="str">
        <f>[2]Sayfa1!$D$344</f>
        <v>Gelen  evrakların EBYS’den  düzenli  kayıtların yapılması.</v>
      </c>
      <c r="C7" s="68" t="s">
        <v>11</v>
      </c>
      <c r="D7" s="54" t="str">
        <f>'Mayıs Ayı'!$E$7</f>
        <v>Yazı İşleri / Evrak Kayıt</v>
      </c>
      <c r="E7" s="55" t="str">
        <f>'Haziran Ayı'!$E$7</f>
        <v>Yapılan iş ve işlemlere ilişkin,  kontrol edilmiş her türlü yazı, belge, form, liste, onay, duyuru, rapor, plan, araştırma, analiz, sözlü bilgilendirme.</v>
      </c>
      <c r="F7" s="51" t="s">
        <v>13</v>
      </c>
      <c r="G7" s="54"/>
      <c r="H7" s="51" t="str">
        <f>'Haziran Ayı'!H7</f>
        <v>29255 sayılı Resmî Gazete’de yayımlanan “Resmî Yazışmalarda Uygulanacak Usul ve Esaslar Hakkında Yönetmelik”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</row>
    <row r="8" spans="1:143" s="13" customFormat="1" ht="94.5" customHeight="1" x14ac:dyDescent="0.2">
      <c r="A8" s="50">
        <v>2</v>
      </c>
      <c r="B8" s="51" t="str">
        <f>[2]Sayfa1!$D$346</f>
        <v>EBYS’den gelen evrakların havalesinin yapılması</v>
      </c>
      <c r="C8" s="68" t="s">
        <v>11</v>
      </c>
      <c r="D8" s="54" t="str">
        <f>'Mayıs Ayı'!$E$7</f>
        <v>Yazı İşleri / Evrak Kayıt</v>
      </c>
      <c r="E8" s="55" t="str">
        <f>'Haziran Ayı'!$E$7</f>
        <v>Yapılan iş ve işlemlere ilişkin,  kontrol edilmiş her türlü yazı, belge, form, liste, onay, duyuru, rapor, plan, araştırma, analiz, sözlü bilgilendirme.</v>
      </c>
      <c r="F8" s="51" t="s">
        <v>13</v>
      </c>
      <c r="G8" s="54"/>
      <c r="H8" s="51" t="str">
        <f>'Haziran Ayı'!H8</f>
        <v>29255 sayılı Resmî Gazete’de yayımlanan “Resmî Yazışmalarda Uygulanacak Usul ve Esaslar Hakkında Yönetmelik”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</row>
    <row r="9" spans="1:143" s="13" customFormat="1" ht="90.75" customHeight="1" x14ac:dyDescent="0.2">
      <c r="A9" s="50">
        <v>3</v>
      </c>
      <c r="B9" s="51" t="str">
        <f>[2]Sayfa1!$D$348</f>
        <v>EBYS’den çıkan evrakların gönderilirken elektronik imza kaşesi  basılması ve imzalanması</v>
      </c>
      <c r="C9" s="68" t="s">
        <v>11</v>
      </c>
      <c r="D9" s="54" t="str">
        <f>'Mayıs Ayı'!$E$7</f>
        <v>Yazı İşleri / Evrak Kayıt</v>
      </c>
      <c r="E9" s="55" t="str">
        <f>'Haziran Ayı'!$E$7</f>
        <v>Yapılan iş ve işlemlere ilişkin,  kontrol edilmiş her türlü yazı, belge, form, liste, onay, duyuru, rapor, plan, araştırma, analiz, sözlü bilgilendirme.</v>
      </c>
      <c r="F9" s="51" t="s">
        <v>13</v>
      </c>
      <c r="G9" s="54"/>
      <c r="H9" s="51" t="str">
        <f>'Haziran Ayı'!H9</f>
        <v>29255 sayılı Resmî Gazete’de yayımlanan “Resmî Yazışmalarda Uygulanacak Usul ve Esaslar Hakkında Yönetmelik”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</row>
    <row r="10" spans="1:143" s="13" customFormat="1" ht="104.25" customHeight="1" x14ac:dyDescent="0.25">
      <c r="A10" s="50">
        <v>4</v>
      </c>
      <c r="B10" s="86" t="str">
        <f>[2]Sayfa1!$D$350</f>
        <v>Gelen-Giden evrakların zimmet ile gönderilmesi.</v>
      </c>
      <c r="C10" s="68" t="s">
        <v>11</v>
      </c>
      <c r="D10" s="54" t="str">
        <f>'Mayıs Ayı'!$E$7</f>
        <v>Yazı İşleri / Evrak Kayıt</v>
      </c>
      <c r="E10" s="55" t="str">
        <f>'Haziran Ayı'!$E$7</f>
        <v>Yapılan iş ve işlemlere ilişkin,  kontrol edilmiş her türlü yazı, belge, form, liste, onay, duyuru, rapor, plan, araştırma, analiz, sözlü bilgilendirme.</v>
      </c>
      <c r="F10" s="51" t="s">
        <v>13</v>
      </c>
      <c r="G10" s="53"/>
      <c r="H10" s="51" t="str">
        <f>'Haziran Ayı'!H10</f>
        <v>29255 sayılı Resmî Gazete’de yayımlanan “Resmî Yazışmalarda Uygulanacak Usul ve Esaslar Hakkında Yönetmelik”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</row>
    <row r="11" spans="1:143" s="13" customFormat="1" ht="83.25" customHeight="1" x14ac:dyDescent="0.25">
      <c r="A11" s="50">
        <v>5</v>
      </c>
      <c r="B11" s="86" t="str">
        <f>[2]Sayfa1!$D$352</f>
        <v>Gelen-Giden evrakların dosyalanması, arşivlenmesi</v>
      </c>
      <c r="C11" s="68" t="s">
        <v>11</v>
      </c>
      <c r="D11" s="54" t="str">
        <f>'Mayıs Ayı'!$E$7</f>
        <v>Yazı İşleri / Evrak Kayıt</v>
      </c>
      <c r="E11" s="55" t="str">
        <f>'Haziran Ayı'!$E$7</f>
        <v>Yapılan iş ve işlemlere ilişkin,  kontrol edilmiş her türlü yazı, belge, form, liste, onay, duyuru, rapor, plan, araştırma, analiz, sözlü bilgilendirme.</v>
      </c>
      <c r="F11" s="51" t="s">
        <v>13</v>
      </c>
      <c r="G11" s="53"/>
      <c r="H11" s="87" t="str">
        <f>'Haziran Ayı'!H11</f>
        <v>29255 sayılı Resmî Gazete’de yayımlanan “Resmî Yazışmalarda Uygulanacak Usul ve Esaslar Hakkında Yönetmelik”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</row>
    <row r="12" spans="1:143" ht="54.75" customHeight="1" x14ac:dyDescent="0.25">
      <c r="A12" s="50">
        <v>6</v>
      </c>
      <c r="B12" s="51" t="str">
        <f>'Haziran Ayı'!B12</f>
        <v>Web sayfasından duyuruların, etkinliklerin ilan edilmesi</v>
      </c>
      <c r="C12" s="68" t="s">
        <v>11</v>
      </c>
      <c r="D12" s="54" t="str">
        <f>'Haziran Ayı'!$D$13</f>
        <v>Web Bilişim</v>
      </c>
      <c r="E12" s="55" t="str">
        <f>'Haziran Ayı'!E12</f>
        <v>İç ve Dış Paydaşların Bilgilendirilmesi</v>
      </c>
      <c r="F12" s="51" t="s">
        <v>13</v>
      </c>
      <c r="G12" s="55"/>
      <c r="H12" s="51" t="str">
        <f>'Haziran Ayı'!H12</f>
        <v>Kurum içi Yönetmenlik ve Yönergeler</v>
      </c>
    </row>
    <row r="13" spans="1:143" ht="45" customHeight="1" x14ac:dyDescent="0.25">
      <c r="A13" s="50">
        <v>7</v>
      </c>
      <c r="B13" s="51" t="str">
        <f>'Haziran Ayı'!B13</f>
        <v>Web  sayfasından Personel bilgilerin  kontrol  edilmesi</v>
      </c>
      <c r="C13" s="68" t="s">
        <v>11</v>
      </c>
      <c r="D13" s="54" t="str">
        <f>'Haziran Ayı'!$D$13</f>
        <v>Web Bilişim</v>
      </c>
      <c r="E13" s="55" t="str">
        <f>'Haziran Ayı'!E13</f>
        <v>İç ve Dış Paydaşların Bilgilendirilmesi</v>
      </c>
      <c r="F13" s="51" t="s">
        <v>13</v>
      </c>
      <c r="G13" s="54"/>
      <c r="H13" s="86" t="str">
        <f>'Haziran Ayı'!H13</f>
        <v>Kurum içi Yönetmenlik ve Yönergeler</v>
      </c>
    </row>
    <row r="14" spans="1:143" s="13" customFormat="1" ht="54" customHeight="1" x14ac:dyDescent="0.2">
      <c r="A14" s="50">
        <v>8</v>
      </c>
      <c r="B14" s="51" t="str">
        <f>'Haziran Ayı'!B14</f>
        <v>Web  sayfasından Öğrenci İşleri ile ilgili  her türlü  bilgi  vb. duyuruların  ilan  edilmesi</v>
      </c>
      <c r="C14" s="68" t="s">
        <v>11</v>
      </c>
      <c r="D14" s="54" t="str">
        <f>'Haziran Ayı'!$D$13</f>
        <v>Web Bilişim</v>
      </c>
      <c r="E14" s="55" t="str">
        <f>'Haziran Ayı'!E14</f>
        <v>İç ve Dış Paydaşların Bilgilendirilmesi</v>
      </c>
      <c r="F14" s="51" t="s">
        <v>13</v>
      </c>
      <c r="G14" s="85"/>
      <c r="H14" s="51" t="str">
        <f>'Haziran Ayı'!H14</f>
        <v>Kurum içi Yönetmenlik ve Yönergeler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</row>
    <row r="15" spans="1:143" s="13" customFormat="1" ht="66" customHeight="1" x14ac:dyDescent="0.2">
      <c r="A15" s="50">
        <v>9</v>
      </c>
      <c r="B15" s="51" t="str">
        <f>'Haziran Ayı'!B15</f>
        <v>EBYS ile personel problemlerine  destek verilmesi</v>
      </c>
      <c r="C15" s="54" t="s">
        <v>11</v>
      </c>
      <c r="D15" s="54" t="str">
        <f>'Haziran Ayı'!$D$13</f>
        <v>Web Bilişim</v>
      </c>
      <c r="E15" s="55" t="str">
        <f>'Haziran Ayı'!E15</f>
        <v>İş akışının aksamasının önününe geçilmesi, işlerin zamanında yerine getirilmesi</v>
      </c>
      <c r="F15" s="51" t="s">
        <v>13</v>
      </c>
      <c r="G15" s="54"/>
      <c r="H15" s="51" t="str">
        <f>'Haziran Ayı'!H15</f>
        <v>Kurum içi Yönetmenlik ve Yönergeler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</row>
    <row r="16" spans="1:143" s="13" customFormat="1" ht="90" customHeight="1" x14ac:dyDescent="0.2">
      <c r="A16" s="50">
        <v>10</v>
      </c>
      <c r="B16" s="51" t="str">
        <f>'Haziran Ayı'!B16</f>
        <v>EBYS aktif pasif personel yazışmalarının  yapılması</v>
      </c>
      <c r="C16" s="68" t="s">
        <v>11</v>
      </c>
      <c r="D16" s="54" t="str">
        <f>'Haziran Ayı'!$D$13</f>
        <v>Web Bilişim</v>
      </c>
      <c r="E16" s="55" t="s">
        <v>12</v>
      </c>
      <c r="F16" s="51" t="s">
        <v>13</v>
      </c>
      <c r="G16" s="54"/>
      <c r="H16" s="51" t="str">
        <f>'Haziran Ayı'!H16</f>
        <v>Kurum içi Yönetmenlik ve Yönergeler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</row>
    <row r="17" spans="1:143" s="13" customFormat="1" ht="63" customHeight="1" x14ac:dyDescent="0.2">
      <c r="A17" s="50">
        <v>11</v>
      </c>
      <c r="B17" s="51" t="str">
        <f>'Haziran Ayı'!B17</f>
        <v>Arızalı makinelerin sorunun giderilmesi için kontrollerinin yapılması ve bilgi işleme destek açılması</v>
      </c>
      <c r="C17" s="68" t="s">
        <v>11</v>
      </c>
      <c r="D17" s="54" t="s">
        <v>176</v>
      </c>
      <c r="E17" s="55" t="str">
        <f>'Haziran Ayı'!E17</f>
        <v>İş akışının aksamasının önününe geçilmesi, işlerin zamanında yerine getirilmesi</v>
      </c>
      <c r="F17" s="51" t="s">
        <v>13</v>
      </c>
      <c r="G17" s="54"/>
      <c r="H17" s="51" t="str">
        <f>'Haziran Ayı'!H17</f>
        <v>Kurum içi Yönetmenlik ve Yönergeler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</row>
    <row r="18" spans="1:143" s="11" customFormat="1" ht="82.5" customHeight="1" x14ac:dyDescent="0.2">
      <c r="A18" s="50">
        <v>12</v>
      </c>
      <c r="B18" s="51" t="s">
        <v>177</v>
      </c>
      <c r="C18" s="17" t="s">
        <v>74</v>
      </c>
      <c r="D18" s="51" t="s">
        <v>176</v>
      </c>
      <c r="E18" s="55" t="s">
        <v>12</v>
      </c>
      <c r="F18" s="51" t="s">
        <v>178</v>
      </c>
      <c r="G18" s="54"/>
      <c r="H18" s="51" t="str">
        <f>$H$9</f>
        <v>29255 sayılı Resmî Gazete’de yayımlanan “Resmî Yazışmalarda Uygulanacak Usul ve Esaslar Hakkında Yönetmelik”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</row>
    <row r="19" spans="1:143" s="13" customFormat="1" ht="84" customHeight="1" x14ac:dyDescent="0.2">
      <c r="A19" s="50">
        <v>13</v>
      </c>
      <c r="B19" s="51" t="str">
        <f>[2]Sayfa1!$D$426</f>
        <v>Yeni dönem için danışmanlık, otomasyon ve oluşturulacak komisyonların yazışma işlemlerin yürütülmesi.</v>
      </c>
      <c r="C19" s="68" t="s">
        <v>11</v>
      </c>
      <c r="D19" s="54" t="str">
        <f>'Temmuz Ayı'!$E$21</f>
        <v>Öğrenci İşleri</v>
      </c>
      <c r="E19" s="55" t="s">
        <v>12</v>
      </c>
      <c r="F19" s="51" t="s">
        <v>13</v>
      </c>
      <c r="G19" s="54"/>
      <c r="H19" s="51" t="s">
        <v>62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</row>
    <row r="20" spans="1:143" s="13" customFormat="1" ht="89.25" customHeight="1" x14ac:dyDescent="0.2">
      <c r="A20" s="50">
        <v>14</v>
      </c>
      <c r="B20" s="51" t="str">
        <f>[2]Sayfa1!$D$428</f>
        <v>Güz yarıyılı ders görevlendirme, ders programları ve sınav programları ile ilgili çalışmalar ile ilgili yazışmaların yapılması</v>
      </c>
      <c r="C20" s="68" t="s">
        <v>11</v>
      </c>
      <c r="D20" s="54" t="str">
        <f>'Temmuz Ayı'!$E$21</f>
        <v>Öğrenci İşleri</v>
      </c>
      <c r="E20" s="55" t="s">
        <v>12</v>
      </c>
      <c r="F20" s="51" t="s">
        <v>13</v>
      </c>
      <c r="G20" s="54"/>
      <c r="H20" s="51" t="s">
        <v>62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</row>
    <row r="21" spans="1:143" s="13" customFormat="1" ht="44.25" customHeight="1" x14ac:dyDescent="0.2">
      <c r="A21" s="50">
        <v>15</v>
      </c>
      <c r="B21" s="51" t="str">
        <f>[2]Sayfa1!$D$430</f>
        <v>Öğretim  görevlilerin yeniden  atamalarının yapılması</v>
      </c>
      <c r="C21" s="68" t="s">
        <v>11</v>
      </c>
      <c r="D21" s="54" t="str">
        <f>'Temmuz Ayı'!$E$21</f>
        <v>Öğrenci İşleri</v>
      </c>
      <c r="E21" s="55" t="s">
        <v>117</v>
      </c>
      <c r="F21" s="51" t="s">
        <v>13</v>
      </c>
      <c r="G21" s="54"/>
      <c r="H21" s="51" t="s">
        <v>62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</row>
    <row r="22" spans="1:143" s="13" customFormat="1" ht="52.5" customHeight="1" x14ac:dyDescent="0.2">
      <c r="A22" s="50">
        <v>16</v>
      </c>
      <c r="B22" s="51" t="str">
        <f>[2]Sayfa1!$D$432</f>
        <v>Yüksekokul Yönetim Kurulu Kararı alınması ( her hafta Perşembe günü)</v>
      </c>
      <c r="C22" s="68" t="s">
        <v>168</v>
      </c>
      <c r="D22" s="54" t="str">
        <f>'Temmuz Ayı'!$E$21</f>
        <v>Öğrenci İşleri</v>
      </c>
      <c r="E22" s="55" t="s">
        <v>118</v>
      </c>
      <c r="F22" s="51" t="s">
        <v>13</v>
      </c>
      <c r="G22" s="54"/>
      <c r="H22" s="51" t="s">
        <v>62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</row>
    <row r="23" spans="1:143" s="13" customFormat="1" ht="92.25" customHeight="1" x14ac:dyDescent="0.2">
      <c r="A23" s="50">
        <v>17</v>
      </c>
      <c r="B23" s="51" t="str">
        <f>[2]Sayfa1!$D$433</f>
        <v>Yatay geçiş başvurusunda bulunan öğrencilerin evraklarının yatay geçiş komisyonunca değerlendirilerek Öğrenci İşleri Daire Başkanlığına bildirilmesi sürecindeki yazışmaların yapılması</v>
      </c>
      <c r="C23" s="68" t="s">
        <v>11</v>
      </c>
      <c r="D23" s="54" t="str">
        <f>'Temmuz Ayı'!$E$21</f>
        <v>Öğrenci İşleri</v>
      </c>
      <c r="E23" s="55" t="str">
        <f>$E$20</f>
        <v>Yapılan iş ve işlemlere ilişkin,  kontrol edilmiş her türlü yazı, belge, form, liste, onay, duyuru, rapor, plan, araştırma, analiz, sözlü bilgilendirme.</v>
      </c>
      <c r="F23" s="51" t="s">
        <v>13</v>
      </c>
      <c r="G23" s="54"/>
      <c r="H23" s="51" t="s">
        <v>62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</row>
    <row r="24" spans="1:143" s="13" customFormat="1" ht="98.25" customHeight="1" x14ac:dyDescent="0.2">
      <c r="A24" s="50">
        <v>18</v>
      </c>
      <c r="B24" s="56" t="str">
        <f>[2]Sayfa1!$D$434</f>
        <v>Merkezi Yerleştirme Puanına Göre yatay  geçiş başvurusunda bulunan öğrencilerin evraklarının yatay geçiş komisyonunca değerlendirilerek Öğrenci İşleri Daire Başkanlığına bildirilmesi sürecindeki yazışmaların yapılması</v>
      </c>
      <c r="C24" s="68" t="s">
        <v>11</v>
      </c>
      <c r="D24" s="54" t="str">
        <f>'Temmuz Ayı'!$E$21</f>
        <v>Öğrenci İşleri</v>
      </c>
      <c r="E24" s="55" t="str">
        <f>$E$23</f>
        <v>Yapılan iş ve işlemlere ilişkin,  kontrol edilmiş her türlü yazı, belge, form, liste, onay, duyuru, rapor, plan, araştırma, analiz, sözlü bilgilendirme.</v>
      </c>
      <c r="F24" s="51" t="s">
        <v>13</v>
      </c>
      <c r="G24" s="60"/>
      <c r="H24" s="56" t="s">
        <v>62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</row>
    <row r="25" spans="1:143" s="13" customFormat="1" ht="90.75" customHeight="1" x14ac:dyDescent="0.2">
      <c r="A25" s="50">
        <v>19</v>
      </c>
      <c r="B25" s="56" t="str">
        <f>[2]Sayfa1!$D$436</f>
        <v>Yeni kayıt çalışmalarının,yazışmaların yapılaması</v>
      </c>
      <c r="C25" s="68" t="s">
        <v>11</v>
      </c>
      <c r="D25" s="54" t="str">
        <f>'Temmuz Ayı'!$E$21</f>
        <v>Öğrenci İşleri</v>
      </c>
      <c r="E25" s="55" t="str">
        <f>$E$23</f>
        <v>Yapılan iş ve işlemlere ilişkin,  kontrol edilmiş her türlü yazı, belge, form, liste, onay, duyuru, rapor, plan, araştırma, analiz, sözlü bilgilendirme.</v>
      </c>
      <c r="F25" s="51" t="s">
        <v>13</v>
      </c>
      <c r="G25" s="60"/>
      <c r="H25" s="56" t="str">
        <f>$H$24</f>
        <v>2547 Sayılı Yükseköğretim Kanunu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</row>
    <row r="26" spans="1:143" s="13" customFormat="1" ht="53.25" customHeight="1" x14ac:dyDescent="0.2">
      <c r="A26" s="50">
        <v>20</v>
      </c>
      <c r="B26" s="89" t="s">
        <v>119</v>
      </c>
      <c r="C26" s="68" t="s">
        <v>11</v>
      </c>
      <c r="D26" s="87" t="s">
        <v>124</v>
      </c>
      <c r="E26" s="55" t="str">
        <f>'Haziran Ayı'!$E$26</f>
        <v>Taşınırlara ait devir teslim tutanakları</v>
      </c>
      <c r="F26" s="51" t="s">
        <v>13</v>
      </c>
      <c r="G26" s="60"/>
      <c r="H26" s="51" t="str">
        <f>'Haziran Ayı'!$H$26</f>
        <v>5018 Sayılı Kamu Mali Yönetimi Kanunu , Tanışır Mal Yönetmeliği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</row>
    <row r="27" spans="1:143" s="13" customFormat="1" ht="71.25" customHeight="1" x14ac:dyDescent="0.2">
      <c r="A27" s="50">
        <v>21</v>
      </c>
      <c r="B27" s="75" t="s">
        <v>121</v>
      </c>
      <c r="C27" s="68" t="s">
        <v>11</v>
      </c>
      <c r="D27" s="87" t="s">
        <v>124</v>
      </c>
      <c r="E27" s="55" t="str">
        <f>'Haziran Ayı'!$E$26</f>
        <v>Taşınırlara ait devir teslim tutanakları</v>
      </c>
      <c r="F27" s="51" t="s">
        <v>13</v>
      </c>
      <c r="G27" s="60"/>
      <c r="H27" s="51" t="str">
        <f>'Haziran Ayı'!$H$26</f>
        <v>5018 Sayılı Kamu Mali Yönetimi Kanunu , Tanışır Mal Yönetmeliği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</row>
    <row r="28" spans="1:143" s="13" customFormat="1" ht="102" customHeight="1" x14ac:dyDescent="0.2">
      <c r="A28" s="50">
        <v>22</v>
      </c>
      <c r="B28" s="90" t="s">
        <v>122</v>
      </c>
      <c r="C28" s="68" t="s">
        <v>11</v>
      </c>
      <c r="D28" s="87" t="s">
        <v>124</v>
      </c>
      <c r="E28" s="55" t="str">
        <f>'Temmuz Ayı'!$F$26</f>
        <v>Yapılan iş ve işlemlere ilişkin,  kontrol edilmiş her türlü yazı, belge, form, liste, onay, duyuru, rapor, plan, araştırma, analiz, sözlü bilgilendirme.</v>
      </c>
      <c r="F28" s="51" t="s">
        <v>13</v>
      </c>
      <c r="G28" s="58"/>
      <c r="H28" s="51" t="str">
        <f>'Haziran Ayı'!$H$26</f>
        <v>5018 Sayılı Kamu Mali Yönetimi Kanunu , Tanışır Mal Yönetmeliği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</row>
    <row r="29" spans="1:143" s="13" customFormat="1" ht="66.75" customHeight="1" x14ac:dyDescent="0.2">
      <c r="A29" s="50">
        <v>23</v>
      </c>
      <c r="B29" s="75" t="s">
        <v>120</v>
      </c>
      <c r="C29" s="68" t="s">
        <v>11</v>
      </c>
      <c r="D29" s="87" t="s">
        <v>124</v>
      </c>
      <c r="E29" s="55" t="s">
        <v>49</v>
      </c>
      <c r="F29" s="51" t="s">
        <v>13</v>
      </c>
      <c r="G29" s="60"/>
      <c r="H29" s="51" t="str">
        <f>'Haziran Ayı'!$H$26</f>
        <v>5018 Sayılı Kamu Mali Yönetimi Kanunu , Tanışır Mal Yönetmeliği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</row>
    <row r="30" spans="1:143" s="13" customFormat="1" ht="51" customHeight="1" x14ac:dyDescent="0.2">
      <c r="A30" s="50">
        <v>24</v>
      </c>
      <c r="B30" s="75" t="str">
        <f>[2]Sayfa1!$D$445</f>
        <v>Bir önceki aya ait telefon ödemelerinin yapılması</v>
      </c>
      <c r="C30" s="68" t="s">
        <v>11</v>
      </c>
      <c r="D30" s="58" t="str">
        <f>'Haziran Ayı'!$D$32</f>
        <v>Mali İşler</v>
      </c>
      <c r="E30" s="55" t="str">
        <f>'Haziran Ayı'!$E$31</f>
        <v>Liste, Harcama talimatı, Ödeme emri</v>
      </c>
      <c r="F30" s="51" t="s">
        <v>13</v>
      </c>
      <c r="G30" s="60"/>
      <c r="H30" s="56" t="str">
        <f>'Haziran Ayı'!$H$30</f>
        <v>4734 Sayılı İhale Kanunu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</row>
    <row r="31" spans="1:143" s="13" customFormat="1" ht="125.25" customHeight="1" x14ac:dyDescent="0.2">
      <c r="A31" s="50">
        <v>25</v>
      </c>
      <c r="B31" s="56" t="str">
        <f>[2]Sayfa1!$D$446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C31" s="68" t="s">
        <v>11</v>
      </c>
      <c r="D31" s="58" t="str">
        <f>'Haziran Ayı'!$D$32</f>
        <v>Mali İşler</v>
      </c>
      <c r="E31" s="55" t="str">
        <f>'Haziran Ayı'!$E$32</f>
        <v>Yapılan iş ve işlemlere ilişkin,  kontrol edilmiş her türlü yazı, belge, form, liste, onay, duyuru, rapor, plan, araştırma, analiz, sözlü bilgilendirme.</v>
      </c>
      <c r="F31" s="51" t="s">
        <v>13</v>
      </c>
      <c r="G31" s="60"/>
      <c r="H31" s="56" t="str">
        <f>'Haziran Ayı'!$H$32</f>
        <v>2547 sayılı Yükseköğretim Kanunu, Üniversiteler de Akademik Teşkilat Yönetmeliği ,5018 Sayılı Kamu Mali Kontrol  kanunu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</row>
    <row r="32" spans="1:143" s="13" customFormat="1" ht="52.5" customHeight="1" x14ac:dyDescent="0.2">
      <c r="A32" s="50">
        <v>26</v>
      </c>
      <c r="B32" s="56" t="str">
        <f>[2]Sayfa1!$D$447</f>
        <v>İdari görev hesaplamalrını yapmak   MYS sisteminden ödeme emri oluşturarak  Strateji Geliştirme Daire Başkanlığına iletilmesi</v>
      </c>
      <c r="C32" s="68" t="s">
        <v>11</v>
      </c>
      <c r="D32" s="58" t="str">
        <f>'Haziran Ayı'!$D$32</f>
        <v>Mali İşler</v>
      </c>
      <c r="E32" s="55" t="str">
        <f>'Haziran Ayı'!$E$33</f>
        <v>Harcama Talimatı, Ödeme Emri Belgesi</v>
      </c>
      <c r="F32" s="51" t="s">
        <v>13</v>
      </c>
      <c r="G32" s="60"/>
      <c r="H32" s="56" t="str">
        <f>'Haziran Ayı'!$H$33</f>
        <v>2547 sayılı Yükseköğretim Kanunu, Üniversiteler de Akademik Teşkilat Yönetmeliği ,5018 Sayılı Kamu Mali Kontrol  kanunu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</row>
    <row r="33" spans="1:143" s="13" customFormat="1" ht="51" customHeight="1" x14ac:dyDescent="0.2">
      <c r="A33" s="50">
        <v>27</v>
      </c>
      <c r="B33" s="56" t="str">
        <f>[2]Sayfa1!$D$448</f>
        <v>Hazırlanan Telefon ücret   çizelgesinin   MYS  den  ödeme emrinin   oluşturulması</v>
      </c>
      <c r="C33" s="68" t="s">
        <v>11</v>
      </c>
      <c r="D33" s="58" t="str">
        <f>'Haziran Ayı'!$D$32</f>
        <v>Mali İşler</v>
      </c>
      <c r="E33" s="55" t="str">
        <f>'Haziran Ayı'!$E$33</f>
        <v>Harcama Talimatı, Ödeme Emri Belgesi</v>
      </c>
      <c r="F33" s="51" t="s">
        <v>13</v>
      </c>
      <c r="G33" s="60"/>
      <c r="H33" s="56" t="s">
        <v>125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</row>
    <row r="34" spans="1:143" s="13" customFormat="1" ht="56.25" customHeight="1" x14ac:dyDescent="0.2">
      <c r="A34" s="50">
        <v>28</v>
      </c>
      <c r="B34" s="56" t="str">
        <f>[2]Sayfa1!$D$449</f>
        <v>Yolluk  ödemelerini   hesaplamak  MYS ödeme emri oluşturmak  kişilere ödenmelerin sağlanması</v>
      </c>
      <c r="C34" s="68" t="s">
        <v>11</v>
      </c>
      <c r="D34" s="58" t="str">
        <f>'Haziran Ayı'!$D$32</f>
        <v>Mali İşler</v>
      </c>
      <c r="E34" s="55" t="str">
        <f>'Haziran Ayı'!$E$33</f>
        <v>Harcama Talimatı, Ödeme Emri Belgesi</v>
      </c>
      <c r="F34" s="51" t="s">
        <v>13</v>
      </c>
      <c r="G34" s="60"/>
      <c r="H34" s="56" t="str">
        <f>'Nisan Ayı'!$I$37</f>
        <v>2575 Harcırah Kanunu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</row>
    <row r="35" spans="1:143" s="13" customFormat="1" ht="58.5" customHeight="1" x14ac:dyDescent="0.2">
      <c r="A35" s="50">
        <v>29</v>
      </c>
      <c r="B35" s="90" t="s">
        <v>123</v>
      </c>
      <c r="C35" s="62" t="str">
        <f>[2]Sayfa1!$E$334</f>
        <v>01-14</v>
      </c>
      <c r="D35" s="58" t="str">
        <f>'Haziran Ayı'!$D$32</f>
        <v>Mali İşler</v>
      </c>
      <c r="E35" s="54" t="s">
        <v>126</v>
      </c>
      <c r="F35" s="51" t="s">
        <v>13</v>
      </c>
      <c r="G35" s="60"/>
      <c r="H35" s="58" t="str">
        <f>'Haziran Ayı'!$H$40</f>
        <v>657 Sayılı Devlet Memurları Kanunu, 5018 Sayılı Kamu Mali Yönetimi Ve Kontrol Kanunu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</row>
    <row r="36" spans="1:143" s="13" customFormat="1" ht="58.5" customHeight="1" x14ac:dyDescent="0.2">
      <c r="A36" s="50">
        <v>30</v>
      </c>
      <c r="B36" s="56" t="s">
        <v>175</v>
      </c>
      <c r="C36" s="64" t="s">
        <v>11</v>
      </c>
      <c r="D36" s="56" t="str">
        <f>[2]Sayfa1!$F$53</f>
        <v>Sekreterlik</v>
      </c>
      <c r="E36" s="57" t="s">
        <v>68</v>
      </c>
      <c r="F36" s="51" t="s">
        <v>178</v>
      </c>
      <c r="G36" s="60"/>
      <c r="H36" s="56" t="s">
        <v>197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</row>
    <row r="37" spans="1:143" s="13" customFormat="1" ht="58.5" customHeight="1" x14ac:dyDescent="0.2">
      <c r="A37" s="50">
        <v>31</v>
      </c>
      <c r="B37" s="56" t="str">
        <f>[2]Sayfa1!$D$54</f>
        <v>En geç ayın 14’üne kadar Sürekli İşçi İzin ve Rapor dökümlerinin SHMYO Tahakkuk birimine bildirilmesi</v>
      </c>
      <c r="C37" s="64" t="s">
        <v>71</v>
      </c>
      <c r="D37" s="56" t="str">
        <f>[2]Sayfa1!$F$53</f>
        <v>Sekreterlik</v>
      </c>
      <c r="E37" s="57" t="s">
        <v>72</v>
      </c>
      <c r="F37" s="51" t="s">
        <v>178</v>
      </c>
      <c r="G37" s="60"/>
      <c r="H37" s="56" t="s">
        <v>73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</row>
    <row r="38" spans="1:143" s="13" customFormat="1" ht="79.5" customHeight="1" x14ac:dyDescent="0.2">
      <c r="A38" s="50">
        <v>32</v>
      </c>
      <c r="B38" s="56" t="s">
        <v>179</v>
      </c>
      <c r="C38" s="64" t="s">
        <v>11</v>
      </c>
      <c r="D38" s="56" t="str">
        <f>[2]Sayfa1!$F$53</f>
        <v>Sekreterlik</v>
      </c>
      <c r="E38" s="57" t="s">
        <v>12</v>
      </c>
      <c r="F38" s="51" t="s">
        <v>178</v>
      </c>
      <c r="G38" s="60"/>
      <c r="H38" s="56" t="s">
        <v>14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</row>
    <row r="39" spans="1:143" s="13" customFormat="1" ht="76.5" customHeight="1" x14ac:dyDescent="0.2">
      <c r="A39" s="50">
        <v>33</v>
      </c>
      <c r="B39" s="56" t="s">
        <v>180</v>
      </c>
      <c r="C39" s="64" t="s">
        <v>11</v>
      </c>
      <c r="D39" s="56" t="s">
        <v>185</v>
      </c>
      <c r="E39" s="57" t="s">
        <v>12</v>
      </c>
      <c r="F39" s="51" t="s">
        <v>178</v>
      </c>
      <c r="G39" s="60"/>
      <c r="H39" s="5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</row>
    <row r="40" spans="1:143" s="13" customFormat="1" ht="58.5" customHeight="1" x14ac:dyDescent="0.2">
      <c r="A40" s="50">
        <v>34</v>
      </c>
      <c r="B40" s="56" t="s">
        <v>181</v>
      </c>
      <c r="C40" s="64" t="s">
        <v>11</v>
      </c>
      <c r="D40" s="56" t="s">
        <v>185</v>
      </c>
      <c r="E40" s="57" t="s">
        <v>72</v>
      </c>
      <c r="F40" s="51" t="s">
        <v>178</v>
      </c>
      <c r="G40" s="60"/>
      <c r="H40" s="56" t="s">
        <v>186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</row>
    <row r="41" spans="1:143" s="13" customFormat="1" ht="78.75" customHeight="1" x14ac:dyDescent="0.2">
      <c r="A41" s="50">
        <v>35</v>
      </c>
      <c r="B41" s="56" t="s">
        <v>182</v>
      </c>
      <c r="C41" s="64" t="s">
        <v>11</v>
      </c>
      <c r="D41" s="56" t="s">
        <v>185</v>
      </c>
      <c r="E41" s="57" t="s">
        <v>12</v>
      </c>
      <c r="F41" s="51" t="s">
        <v>178</v>
      </c>
      <c r="G41" s="60"/>
      <c r="H41" s="56" t="s">
        <v>14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</row>
    <row r="42" spans="1:143" s="13" customFormat="1" ht="64.5" customHeight="1" x14ac:dyDescent="0.2">
      <c r="A42" s="50">
        <v>36</v>
      </c>
      <c r="B42" s="56" t="s">
        <v>183</v>
      </c>
      <c r="C42" s="64" t="s">
        <v>11</v>
      </c>
      <c r="D42" s="56" t="s">
        <v>185</v>
      </c>
      <c r="E42" s="57" t="s">
        <v>68</v>
      </c>
      <c r="F42" s="51" t="s">
        <v>178</v>
      </c>
      <c r="G42" s="60"/>
      <c r="H42" s="51" t="s">
        <v>188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</row>
    <row r="43" spans="1:143" s="13" customFormat="1" ht="43.5" customHeight="1" x14ac:dyDescent="0.2">
      <c r="A43" s="50">
        <v>37</v>
      </c>
      <c r="B43" s="56" t="str">
        <f>[2]Sayfa1!$D$57</f>
        <v>Yıllık İdari Faaliyet Raporlarının Strateji Geliştirme Daire Başkanlığına bildirilmesi.</v>
      </c>
      <c r="C43" s="64" t="s">
        <v>11</v>
      </c>
      <c r="D43" s="56" t="s">
        <v>185</v>
      </c>
      <c r="E43" s="57" t="s">
        <v>77</v>
      </c>
      <c r="F43" s="51" t="s">
        <v>178</v>
      </c>
      <c r="G43" s="60"/>
      <c r="H43" s="56" t="s">
        <v>194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</row>
    <row r="44" spans="1:143" s="13" customFormat="1" ht="81" customHeight="1" x14ac:dyDescent="0.2">
      <c r="A44" s="50">
        <v>38</v>
      </c>
      <c r="B44" s="56" t="str">
        <f>[2]Sayfa1!$D$58</f>
        <v>Yüksekokul Program Başkanlarının atama tarihlerinin listelerinin çıkarılması. Kontrol edilerek Personel Daire Başkanlığına Olur için yazılması</v>
      </c>
      <c r="C44" s="64" t="s">
        <v>11</v>
      </c>
      <c r="D44" s="56" t="s">
        <v>185</v>
      </c>
      <c r="E44" s="57" t="s">
        <v>12</v>
      </c>
      <c r="F44" s="51" t="s">
        <v>178</v>
      </c>
      <c r="G44" s="60"/>
      <c r="H44" s="56" t="s">
        <v>197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</row>
    <row r="45" spans="1:143" s="13" customFormat="1" ht="82.5" customHeight="1" x14ac:dyDescent="0.2">
      <c r="A45" s="50">
        <v>39</v>
      </c>
      <c r="B45" s="51" t="str">
        <f>[1]Sayfa1!$D$9</f>
        <v>EBYS'den gelen evrakların havalesinin yapılması.</v>
      </c>
      <c r="C45" s="68" t="s">
        <v>11</v>
      </c>
      <c r="D45" s="58" t="s">
        <v>170</v>
      </c>
      <c r="E45" s="55" t="s">
        <v>12</v>
      </c>
      <c r="F45" s="51" t="s">
        <v>13</v>
      </c>
      <c r="G45" s="54"/>
      <c r="H45" s="51" t="s">
        <v>14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</row>
    <row r="46" spans="1:143" s="13" customFormat="1" ht="82.5" customHeight="1" x14ac:dyDescent="0.2">
      <c r="A46" s="50">
        <v>40</v>
      </c>
      <c r="B46" s="56" t="s">
        <v>173</v>
      </c>
      <c r="C46" s="68" t="s">
        <v>171</v>
      </c>
      <c r="D46" s="58" t="s">
        <v>170</v>
      </c>
      <c r="E46" s="55" t="s">
        <v>12</v>
      </c>
      <c r="F46" s="51" t="s">
        <v>13</v>
      </c>
      <c r="G46" s="54"/>
      <c r="H46" s="51" t="s">
        <v>172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</row>
    <row r="47" spans="1:143" s="13" customFormat="1" ht="47.25" customHeight="1" x14ac:dyDescent="0.2">
      <c r="A47" s="50">
        <v>41</v>
      </c>
      <c r="B47" s="90" t="s">
        <v>127</v>
      </c>
      <c r="C47" s="62" t="s">
        <v>11</v>
      </c>
      <c r="D47" s="58" t="str">
        <f>'Haziran Ayı'!$D$52</f>
        <v>Döner Sermaye Resmi İşlemler</v>
      </c>
      <c r="E47" s="57" t="str">
        <f>'Haziran Ayı'!$E$53</f>
        <v>Hasta Takip Formu, Fatura</v>
      </c>
      <c r="F47" s="51" t="s">
        <v>13</v>
      </c>
      <c r="G47" s="60"/>
      <c r="H47" s="56" t="str">
        <f>'Haziran Ayı'!$H$52</f>
        <v>5018 Sayılı Kamu Mali Yönetimi Kanunu , Osmangazi Üniversitesi Döner Sermaye Yönetmenliği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</row>
    <row r="48" spans="1:143" s="13" customFormat="1" ht="63.75" customHeight="1" x14ac:dyDescent="0.2">
      <c r="A48" s="50">
        <v>42</v>
      </c>
      <c r="B48" s="56" t="str">
        <f>[2]Sayfa1!$D$455</f>
        <v xml:space="preserve">Yüksekokul Döner Sermaye Gelirlerinin Muhasebe Yetkilisi Mutemedi tarafından Döner Sermaye Veznesine her Cuma mesai bitimine kadar teslim edilmesi. </v>
      </c>
      <c r="C48" s="62" t="s">
        <v>169</v>
      </c>
      <c r="D48" s="58" t="str">
        <f>'Haziran Ayı'!$D$52</f>
        <v>Döner Sermaye Resmi İşlemler</v>
      </c>
      <c r="E48" s="57" t="str">
        <f>'Haziran Ayı'!$E$52</f>
        <v>Vezne Alındısı</v>
      </c>
      <c r="F48" s="51" t="s">
        <v>13</v>
      </c>
      <c r="G48" s="60"/>
      <c r="H48" s="56" t="str">
        <f>'Haziran Ayı'!$H$52</f>
        <v>5018 Sayılı Kamu Mali Yönetimi Kanunu , Osmangazi Üniversitesi Döner Sermaye Yönetmenliği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</row>
    <row r="49" spans="1:143" s="13" customFormat="1" ht="60.75" customHeight="1" x14ac:dyDescent="0.2">
      <c r="A49" s="50">
        <v>43</v>
      </c>
      <c r="B49" s="90" t="s">
        <v>128</v>
      </c>
      <c r="C49" s="62" t="s">
        <v>16</v>
      </c>
      <c r="D49" s="58" t="str">
        <f>'Haziran Ayı'!$D$52</f>
        <v>Döner Sermaye Resmi İşlemler</v>
      </c>
      <c r="E49" s="57" t="str">
        <f>'Haziran Ayı'!$E$54</f>
        <v>Yönetim Kurulu Kararı , Harcama Talimatı, Ödeme Emri Belgesi</v>
      </c>
      <c r="F49" s="51" t="s">
        <v>13</v>
      </c>
      <c r="G49" s="60"/>
      <c r="H49" s="56" t="str">
        <f>'Haziran Ayı'!$H$52</f>
        <v>5018 Sayılı Kamu Mali Yönetimi Kanunu , Osmangazi Üniversitesi Döner Sermaye Yönetmenliği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</row>
    <row r="50" spans="1:143" s="13" customFormat="1" ht="41.25" customHeight="1" x14ac:dyDescent="0.2">
      <c r="A50" s="50">
        <v>44</v>
      </c>
      <c r="B50" s="90" t="s">
        <v>129</v>
      </c>
      <c r="C50" s="62" t="s">
        <v>19</v>
      </c>
      <c r="D50" s="58" t="str">
        <f>'Haziran Ayı'!$D$52</f>
        <v>Döner Sermaye Resmi İşlemler</v>
      </c>
      <c r="E50" s="57" t="str">
        <f>'Haziran Ayı'!$E$55</f>
        <v>Muhasebe İşlem Fişi</v>
      </c>
      <c r="F50" s="51" t="s">
        <v>13</v>
      </c>
      <c r="G50" s="60"/>
      <c r="H50" s="56" t="str">
        <f>'Haziran Ayı'!$H$52</f>
        <v>5018 Sayılı Kamu Mali Yönetimi Kanunu , Osmangazi Üniversitesi Döner Sermaye Yönetmenliği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</row>
    <row r="51" spans="1:143" s="13" customFormat="1" ht="31.5" x14ac:dyDescent="0.2">
      <c r="A51" s="50">
        <v>45</v>
      </c>
      <c r="B51" s="56" t="str">
        <f>[2]Sayfa1!$D$458</f>
        <v>Ek Ödeme sonrası BAP Payı ödemesi muhasebe işlemlerinin yapılması</v>
      </c>
      <c r="C51" s="62" t="s">
        <v>19</v>
      </c>
      <c r="D51" s="58" t="str">
        <f>'Haziran Ayı'!$D$52</f>
        <v>Döner Sermaye Resmi İşlemler</v>
      </c>
      <c r="E51" s="57" t="str">
        <f>'Haziran Ayı'!$E$55</f>
        <v>Muhasebe İşlem Fişi</v>
      </c>
      <c r="F51" s="51" t="s">
        <v>13</v>
      </c>
      <c r="G51" s="60"/>
      <c r="H51" s="56" t="str">
        <f>'Haziran Ayı'!$H$52</f>
        <v>5018 Sayılı Kamu Mali Yönetimi Kanunu , Osmangazi Üniversitesi Döner Sermaye Yönetmenliği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</row>
    <row r="52" spans="1:143" s="13" customFormat="1" ht="56.25" customHeight="1" x14ac:dyDescent="0.2">
      <c r="A52" s="50">
        <v>46</v>
      </c>
      <c r="B52" s="90" t="s">
        <v>130</v>
      </c>
      <c r="C52" s="62" t="s">
        <v>16</v>
      </c>
      <c r="D52" s="58" t="str">
        <f>'Haziran Ayı'!$D$52</f>
        <v>Döner Sermaye Resmi İşlemler</v>
      </c>
      <c r="E52" s="56" t="str">
        <f>'Haziran Ayı'!$E$57</f>
        <v>Beyanname , Muhasebe İşlem Fişi</v>
      </c>
      <c r="F52" s="51" t="s">
        <v>13</v>
      </c>
      <c r="G52" s="60"/>
      <c r="H52" s="56" t="str">
        <f>'Haziran Ayı'!$H$52</f>
        <v>5018 Sayılı Kamu Mali Yönetimi Kanunu , Osmangazi Üniversitesi Döner Sermaye Yönetmenliği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</row>
    <row r="53" spans="1:143" s="13" customFormat="1" ht="65.25" customHeight="1" x14ac:dyDescent="0.2">
      <c r="A53" s="50">
        <v>47</v>
      </c>
      <c r="B53" s="90" t="s">
        <v>131</v>
      </c>
      <c r="C53" s="62" t="s">
        <v>11</v>
      </c>
      <c r="D53" s="58" t="str">
        <f>'Haziran Ayı'!$D$52</f>
        <v>Döner Sermaye Resmi İşlemler</v>
      </c>
      <c r="E53" s="56" t="str">
        <f>'Haziran Ayı'!$E$58</f>
        <v>İstek Belgesi, Onay, Ödeme Emri Belgesi</v>
      </c>
      <c r="F53" s="51" t="s">
        <v>13</v>
      </c>
      <c r="G53" s="60"/>
      <c r="H53" s="56" t="str">
        <f>'Haziran Ayı'!$H$52</f>
        <v>5018 Sayılı Kamu Mali Yönetimi Kanunu , Osmangazi Üniversitesi Döner Sermaye Yönetmenliği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</row>
    <row r="54" spans="1:143" ht="15.75" customHeight="1" x14ac:dyDescent="0.25">
      <c r="A54" s="108" t="str">
        <f>'Haziran Ayı'!$A$59</f>
        <v>Onaylayan: Yüksekokul Sekreteri Dilek UYSAL</v>
      </c>
      <c r="B54" s="109"/>
      <c r="C54" s="109"/>
      <c r="D54" s="109"/>
      <c r="E54" s="109"/>
      <c r="F54" s="109"/>
      <c r="G54" s="109"/>
      <c r="H54" s="110"/>
    </row>
  </sheetData>
  <mergeCells count="6">
    <mergeCell ref="A54:H54"/>
    <mergeCell ref="A1:B1"/>
    <mergeCell ref="A2:B2"/>
    <mergeCell ref="A3:B3"/>
    <mergeCell ref="A4:H4"/>
    <mergeCell ref="A5:H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48" orientation="landscape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L55"/>
  <sheetViews>
    <sheetView zoomScale="95" zoomScaleNormal="95" workbookViewId="0">
      <selection activeCell="E28" sqref="E28"/>
    </sheetView>
  </sheetViews>
  <sheetFormatPr defaultRowHeight="15.75" x14ac:dyDescent="0.25"/>
  <cols>
    <col min="1" max="1" width="10.7109375" style="3" customWidth="1"/>
    <col min="2" max="2" width="70.7109375" style="6" customWidth="1"/>
    <col min="3" max="3" width="20.7109375" style="3" customWidth="1"/>
    <col min="4" max="4" width="29.42578125" style="5" customWidth="1"/>
    <col min="5" max="5" width="30.7109375" style="33" customWidth="1"/>
    <col min="6" max="6" width="27.140625" style="6" customWidth="1"/>
    <col min="7" max="7" width="25.7109375" style="2" customWidth="1"/>
    <col min="8" max="8" width="50.7109375" style="8" customWidth="1"/>
    <col min="9" max="16384" width="9.140625" style="1"/>
  </cols>
  <sheetData>
    <row r="1" spans="1:142" ht="20.25" customHeight="1" x14ac:dyDescent="0.25">
      <c r="A1" s="114" t="s">
        <v>199</v>
      </c>
      <c r="B1" s="114"/>
      <c r="C1" s="35"/>
      <c r="D1" s="36"/>
      <c r="E1" s="77"/>
      <c r="F1" s="37"/>
      <c r="G1" s="38"/>
      <c r="H1" s="67"/>
    </row>
    <row r="2" spans="1:142" ht="21" customHeight="1" x14ac:dyDescent="0.25">
      <c r="A2" s="111" t="s">
        <v>92</v>
      </c>
      <c r="B2" s="111"/>
      <c r="C2" s="35"/>
      <c r="D2" s="36"/>
      <c r="E2" s="77"/>
      <c r="F2" s="37"/>
      <c r="G2" s="38"/>
      <c r="H2" s="67"/>
    </row>
    <row r="3" spans="1:142" ht="22.5" customHeight="1" x14ac:dyDescent="0.25">
      <c r="A3" s="111" t="s">
        <v>1</v>
      </c>
      <c r="B3" s="111"/>
      <c r="C3" s="35"/>
      <c r="D3" s="36"/>
      <c r="E3" s="77"/>
      <c r="F3" s="37"/>
      <c r="G3" s="38"/>
      <c r="H3" s="67"/>
    </row>
    <row r="4" spans="1:142" ht="22.5" customHeight="1" x14ac:dyDescent="0.25">
      <c r="A4" s="112" t="s">
        <v>2</v>
      </c>
      <c r="B4" s="112"/>
      <c r="C4" s="112"/>
      <c r="D4" s="112"/>
      <c r="E4" s="112"/>
      <c r="F4" s="112"/>
      <c r="G4" s="112"/>
      <c r="H4" s="112"/>
    </row>
    <row r="5" spans="1:142" s="4" customFormat="1" ht="21" customHeight="1" x14ac:dyDescent="0.35">
      <c r="A5" s="113" t="s">
        <v>30</v>
      </c>
      <c r="B5" s="113"/>
      <c r="C5" s="113"/>
      <c r="D5" s="113"/>
      <c r="E5" s="113"/>
      <c r="F5" s="113"/>
      <c r="G5" s="113"/>
      <c r="H5" s="113"/>
      <c r="I5" s="7"/>
    </row>
    <row r="6" spans="1:142" s="13" customFormat="1" ht="72" x14ac:dyDescent="0.2">
      <c r="A6" s="43" t="s">
        <v>4</v>
      </c>
      <c r="B6" s="44" t="s">
        <v>5</v>
      </c>
      <c r="C6" s="45" t="s">
        <v>6</v>
      </c>
      <c r="D6" s="46" t="s">
        <v>7</v>
      </c>
      <c r="E6" s="46" t="s">
        <v>8</v>
      </c>
      <c r="F6" s="46" t="s">
        <v>9</v>
      </c>
      <c r="G6" s="46" t="s">
        <v>198</v>
      </c>
      <c r="H6" s="46" t="s">
        <v>10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</row>
    <row r="7" spans="1:142" s="13" customFormat="1" ht="78.75" x14ac:dyDescent="0.2">
      <c r="A7" s="91">
        <v>1</v>
      </c>
      <c r="B7" s="51" t="str">
        <f>[2]Sayfa1!$D$344</f>
        <v>Gelen  evrakların EBYS’den  düzenli  kayıtların yapılması.</v>
      </c>
      <c r="C7" s="68" t="s">
        <v>25</v>
      </c>
      <c r="D7" s="54" t="str">
        <f>'Mayıs Ayı'!$E$7</f>
        <v>Yazı İşleri / Evrak Kayıt</v>
      </c>
      <c r="E7" s="55" t="str">
        <f>'Haziran Ayı'!$E$7</f>
        <v>Yapılan iş ve işlemlere ilişkin,  kontrol edilmiş her türlü yazı, belge, form, liste, onay, duyuru, rapor, plan, araştırma, analiz, sözlü bilgilendirme.</v>
      </c>
      <c r="F7" s="51" t="s">
        <v>13</v>
      </c>
      <c r="G7" s="54"/>
      <c r="H7" s="51" t="str">
        <f>'Ağustos Ayı'!H7</f>
        <v>29255 sayılı Resmî Gazete’de yayımlanan “Resmî Yazışmalarda Uygulanacak Usul ve Esaslar Hakkında Yönetmelik”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</row>
    <row r="8" spans="1:142" s="13" customFormat="1" ht="78.75" x14ac:dyDescent="0.2">
      <c r="A8" s="91">
        <v>2</v>
      </c>
      <c r="B8" s="51" t="str">
        <f>[2]Sayfa1!$D$346</f>
        <v>EBYS’den gelen evrakların havalesinin yapılması</v>
      </c>
      <c r="C8" s="68" t="s">
        <v>25</v>
      </c>
      <c r="D8" s="54" t="str">
        <f>'Mayıs Ayı'!$E$7</f>
        <v>Yazı İşleri / Evrak Kayıt</v>
      </c>
      <c r="E8" s="55" t="str">
        <f>'Haziran Ayı'!$E$7</f>
        <v>Yapılan iş ve işlemlere ilişkin,  kontrol edilmiş her türlü yazı, belge, form, liste, onay, duyuru, rapor, plan, araştırma, analiz, sözlü bilgilendirme.</v>
      </c>
      <c r="F8" s="51" t="s">
        <v>13</v>
      </c>
      <c r="G8" s="54"/>
      <c r="H8" s="51" t="str">
        <f>'Ağustos Ayı'!H8</f>
        <v>29255 sayılı Resmî Gazete’de yayımlanan “Resmî Yazışmalarda Uygulanacak Usul ve Esaslar Hakkında Yönetmelik”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</row>
    <row r="9" spans="1:142" s="13" customFormat="1" ht="78.75" x14ac:dyDescent="0.2">
      <c r="A9" s="91">
        <v>3</v>
      </c>
      <c r="B9" s="51" t="str">
        <f>[2]Sayfa1!$D$348</f>
        <v>EBYS’den çıkan evrakların gönderilirken elektronik imza kaşesi  basılması ve imzalanması</v>
      </c>
      <c r="C9" s="68" t="s">
        <v>25</v>
      </c>
      <c r="D9" s="54" t="str">
        <f>'Mayıs Ayı'!$E$7</f>
        <v>Yazı İşleri / Evrak Kayıt</v>
      </c>
      <c r="E9" s="55" t="str">
        <f>'Haziran Ayı'!$E$7</f>
        <v>Yapılan iş ve işlemlere ilişkin,  kontrol edilmiş her türlü yazı, belge, form, liste, onay, duyuru, rapor, plan, araştırma, analiz, sözlü bilgilendirme.</v>
      </c>
      <c r="F9" s="51" t="s">
        <v>13</v>
      </c>
      <c r="G9" s="54"/>
      <c r="H9" s="51" t="str">
        <f>'Ağustos Ayı'!H9</f>
        <v>29255 sayılı Resmî Gazete’de yayımlanan “Resmî Yazışmalarda Uygulanacak Usul ve Esaslar Hakkında Yönetmelik”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</row>
    <row r="10" spans="1:142" s="13" customFormat="1" ht="78.75" x14ac:dyDescent="0.2">
      <c r="A10" s="91">
        <v>4</v>
      </c>
      <c r="B10" s="86" t="str">
        <f>[2]Sayfa1!$D$350</f>
        <v>Gelen-Giden evrakların zimmet ile gönderilmesi.</v>
      </c>
      <c r="C10" s="68" t="s">
        <v>25</v>
      </c>
      <c r="D10" s="54" t="str">
        <f>'Mayıs Ayı'!$E$7</f>
        <v>Yazı İşleri / Evrak Kayıt</v>
      </c>
      <c r="E10" s="55" t="str">
        <f>'Haziran Ayı'!$E$7</f>
        <v>Yapılan iş ve işlemlere ilişkin,  kontrol edilmiş her türlü yazı, belge, form, liste, onay, duyuru, rapor, plan, araştırma, analiz, sözlü bilgilendirme.</v>
      </c>
      <c r="F10" s="51" t="s">
        <v>13</v>
      </c>
      <c r="G10" s="92"/>
      <c r="H10" s="51" t="str">
        <f>'Ağustos Ayı'!H10</f>
        <v>29255 sayılı Resmî Gazete’de yayımlanan “Resmî Yazışmalarda Uygulanacak Usul ve Esaslar Hakkında Yönetmelik”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</row>
    <row r="11" spans="1:142" s="13" customFormat="1" ht="78.75" x14ac:dyDescent="0.2">
      <c r="A11" s="91">
        <v>5</v>
      </c>
      <c r="B11" s="86" t="str">
        <f>[2]Sayfa1!$D$352</f>
        <v>Gelen-Giden evrakların dosyalanması, arşivlenmesi</v>
      </c>
      <c r="C11" s="68" t="s">
        <v>25</v>
      </c>
      <c r="D11" s="54" t="str">
        <f>'Mayıs Ayı'!$E$7</f>
        <v>Yazı İşleri / Evrak Kayıt</v>
      </c>
      <c r="E11" s="55" t="str">
        <f>'Haziran Ayı'!$E$7</f>
        <v>Yapılan iş ve işlemlere ilişkin,  kontrol edilmiş her türlü yazı, belge, form, liste, onay, duyuru, rapor, plan, araştırma, analiz, sözlü bilgilendirme.</v>
      </c>
      <c r="F11" s="51" t="s">
        <v>13</v>
      </c>
      <c r="G11" s="92"/>
      <c r="H11" s="93" t="str">
        <f>'Ağustos Ayı'!H11</f>
        <v>29255 sayılı Resmî Gazete’de yayımlanan “Resmî Yazışmalarda Uygulanacak Usul ve Esaslar Hakkında Yönetmelik”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</row>
    <row r="12" spans="1:142" ht="31.5" x14ac:dyDescent="0.25">
      <c r="A12" s="91">
        <v>6</v>
      </c>
      <c r="B12" s="51" t="str">
        <f>'Ağustos Ayı'!B12</f>
        <v>Web sayfasından duyuruların, etkinliklerin ilan edilmesi</v>
      </c>
      <c r="C12" s="68" t="s">
        <v>25</v>
      </c>
      <c r="D12" s="51" t="str">
        <f>'Haziran Ayı'!$D$13</f>
        <v>Web Bilişim</v>
      </c>
      <c r="E12" s="55" t="str">
        <f>'Ağustos Ayı'!E12</f>
        <v>İç ve Dış Paydaşların Bilgilendirilmesi</v>
      </c>
      <c r="F12" s="51" t="s">
        <v>13</v>
      </c>
      <c r="G12" s="55"/>
      <c r="H12" s="86" t="str">
        <f>'Ağustos Ayı'!H12</f>
        <v>Kurum içi Yönetmenlik ve Yönergeler</v>
      </c>
    </row>
    <row r="13" spans="1:142" ht="31.5" x14ac:dyDescent="0.25">
      <c r="A13" s="91">
        <v>7</v>
      </c>
      <c r="B13" s="51" t="str">
        <f>'Ağustos Ayı'!B13</f>
        <v>Web  sayfasından Personel bilgilerin  kontrol  edilmesi</v>
      </c>
      <c r="C13" s="68" t="s">
        <v>25</v>
      </c>
      <c r="D13" s="51" t="str">
        <f>'Haziran Ayı'!$D$13</f>
        <v>Web Bilişim</v>
      </c>
      <c r="E13" s="55" t="str">
        <f>'Ağustos Ayı'!E13</f>
        <v>İç ve Dış Paydaşların Bilgilendirilmesi</v>
      </c>
      <c r="F13" s="51" t="s">
        <v>13</v>
      </c>
      <c r="G13" s="54"/>
      <c r="H13" s="51" t="str">
        <f>'Ağustos Ayı'!H13</f>
        <v>Kurum içi Yönetmenlik ve Yönergeler</v>
      </c>
    </row>
    <row r="14" spans="1:142" s="13" customFormat="1" ht="31.5" x14ac:dyDescent="0.2">
      <c r="A14" s="91">
        <v>8</v>
      </c>
      <c r="B14" s="51" t="str">
        <f>'Ağustos Ayı'!B14</f>
        <v>Web  sayfasından Öğrenci İşleri ile ilgili  her türlü  bilgi  vb. duyuruların  ilan  edilmesi</v>
      </c>
      <c r="C14" s="68" t="s">
        <v>25</v>
      </c>
      <c r="D14" s="51" t="str">
        <f>'Haziran Ayı'!$D$13</f>
        <v>Web Bilişim</v>
      </c>
      <c r="E14" s="55" t="str">
        <f>'Ağustos Ayı'!E14</f>
        <v>İç ve Dış Paydaşların Bilgilendirilmesi</v>
      </c>
      <c r="F14" s="51" t="s">
        <v>13</v>
      </c>
      <c r="G14" s="54"/>
      <c r="H14" s="51" t="str">
        <f>'Ağustos Ayı'!H14</f>
        <v>Kurum içi Yönetmenlik ve Yönergeler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</row>
    <row r="15" spans="1:142" s="13" customFormat="1" ht="47.25" x14ac:dyDescent="0.2">
      <c r="A15" s="91">
        <v>9</v>
      </c>
      <c r="B15" s="51" t="str">
        <f>'Ağustos Ayı'!B15</f>
        <v>EBYS ile personel problemlerine  destek verilmesi</v>
      </c>
      <c r="C15" s="68" t="s">
        <v>25</v>
      </c>
      <c r="D15" s="51" t="str">
        <f>'Haziran Ayı'!$D$13</f>
        <v>Web Bilişim</v>
      </c>
      <c r="E15" s="55" t="str">
        <f>'Ağustos Ayı'!E15</f>
        <v>İş akışının aksamasının önününe geçilmesi, işlerin zamanında yerine getirilmesi</v>
      </c>
      <c r="F15" s="51" t="s">
        <v>13</v>
      </c>
      <c r="G15" s="54"/>
      <c r="H15" s="51" t="str">
        <f>'Ağustos Ayı'!H15</f>
        <v>Kurum içi Yönetmenlik ve Yönergeler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</row>
    <row r="16" spans="1:142" s="13" customFormat="1" ht="78.75" x14ac:dyDescent="0.2">
      <c r="A16" s="91">
        <v>10</v>
      </c>
      <c r="B16" s="51" t="str">
        <f>'Ağustos Ayı'!B16</f>
        <v>EBYS aktif pasif personel yazışmalarının  yapılması</v>
      </c>
      <c r="C16" s="68" t="s">
        <v>25</v>
      </c>
      <c r="D16" s="51" t="str">
        <f>'Haziran Ayı'!$D$13</f>
        <v>Web Bilişim</v>
      </c>
      <c r="E16" s="55" t="s">
        <v>12</v>
      </c>
      <c r="F16" s="51" t="s">
        <v>13</v>
      </c>
      <c r="G16" s="54"/>
      <c r="H16" s="51" t="str">
        <f>'Ağustos Ayı'!H16</f>
        <v>Kurum içi Yönetmenlik ve Yönergeler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</row>
    <row r="17" spans="1:142" s="11" customFormat="1" ht="82.5" customHeight="1" x14ac:dyDescent="0.2">
      <c r="A17" s="91">
        <v>11</v>
      </c>
      <c r="B17" s="51" t="s">
        <v>177</v>
      </c>
      <c r="C17" s="17" t="s">
        <v>74</v>
      </c>
      <c r="D17" s="51" t="s">
        <v>176</v>
      </c>
      <c r="E17" s="55" t="s">
        <v>12</v>
      </c>
      <c r="F17" s="51" t="s">
        <v>178</v>
      </c>
      <c r="G17" s="54"/>
      <c r="H17" s="51" t="s">
        <v>14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</row>
    <row r="18" spans="1:142" s="13" customFormat="1" ht="59.25" customHeight="1" x14ac:dyDescent="0.2">
      <c r="A18" s="91">
        <v>12</v>
      </c>
      <c r="B18" s="51" t="str">
        <f>'Ağustos Ayı'!B17</f>
        <v>Arızalı makinelerin sorunun giderilmesi için kontrollerinin yapılması ve bilgi işleme destek açılması</v>
      </c>
      <c r="C18" s="68" t="s">
        <v>25</v>
      </c>
      <c r="D18" s="75" t="s">
        <v>176</v>
      </c>
      <c r="E18" s="55" t="str">
        <f>'Ağustos Ayı'!E17</f>
        <v>İş akışının aksamasının önününe geçilmesi, işlerin zamanında yerine getirilmesi</v>
      </c>
      <c r="F18" s="51" t="s">
        <v>13</v>
      </c>
      <c r="G18" s="54"/>
      <c r="H18" s="51" t="str">
        <f>'Ağustos Ayı'!H17</f>
        <v>Kurum içi Yönetmenlik ve Yönergeler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</row>
    <row r="19" spans="1:142" s="13" customFormat="1" ht="93" customHeight="1" x14ac:dyDescent="0.2">
      <c r="A19" s="91">
        <v>13</v>
      </c>
      <c r="B19" s="75" t="s">
        <v>132</v>
      </c>
      <c r="C19" s="68" t="s">
        <v>25</v>
      </c>
      <c r="D19" s="51" t="str">
        <f>'Temmuz Ayı'!$E$21</f>
        <v>Öğrenci İşleri</v>
      </c>
      <c r="E19" s="55" t="str">
        <f>$E$16</f>
        <v>Yapılan iş ve işlemlere ilişkin,  kontrol edilmiş her türlü yazı, belge, form, liste, onay, duyuru, rapor, plan, araştırma, analiz, sözlü bilgilendirme.</v>
      </c>
      <c r="F19" s="51" t="s">
        <v>13</v>
      </c>
      <c r="G19" s="54"/>
      <c r="H19" s="51" t="str">
        <f>'Temmuz Ayı'!$I$21</f>
        <v>2547 Sayılı Yükseköğretim Kanunu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</row>
    <row r="20" spans="1:142" s="13" customFormat="1" ht="78.75" x14ac:dyDescent="0.2">
      <c r="A20" s="91">
        <v>14</v>
      </c>
      <c r="B20" s="75" t="s">
        <v>133</v>
      </c>
      <c r="C20" s="68" t="s">
        <v>25</v>
      </c>
      <c r="D20" s="51" t="str">
        <f>'Temmuz Ayı'!$E$21</f>
        <v>Öğrenci İşleri</v>
      </c>
      <c r="E20" s="55" t="str">
        <f>$E$16</f>
        <v>Yapılan iş ve işlemlere ilişkin,  kontrol edilmiş her türlü yazı, belge, form, liste, onay, duyuru, rapor, plan, araştırma, analiz, sözlü bilgilendirme.</v>
      </c>
      <c r="F20" s="51" t="s">
        <v>13</v>
      </c>
      <c r="G20" s="54"/>
      <c r="H20" s="51" t="str">
        <f>'Temmuz Ayı'!$I$21</f>
        <v>2547 Sayılı Yükseköğretim Kanunu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</row>
    <row r="21" spans="1:142" s="13" customFormat="1" ht="31.5" x14ac:dyDescent="0.2">
      <c r="A21" s="91">
        <v>15</v>
      </c>
      <c r="B21" s="75" t="s">
        <v>134</v>
      </c>
      <c r="C21" s="68" t="s">
        <v>168</v>
      </c>
      <c r="D21" s="51" t="str">
        <f>'Temmuz Ayı'!$E$21</f>
        <v>Öğrenci İşleri</v>
      </c>
      <c r="E21" s="55" t="s">
        <v>108</v>
      </c>
      <c r="F21" s="51" t="s">
        <v>13</v>
      </c>
      <c r="G21" s="58"/>
      <c r="H21" s="51" t="str">
        <f>'Temmuz Ayı'!$I$21</f>
        <v>2547 Sayılı Yükseköğretim Kanunu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</row>
    <row r="22" spans="1:142" s="13" customFormat="1" ht="101.25" customHeight="1" x14ac:dyDescent="0.2">
      <c r="A22" s="91">
        <v>16</v>
      </c>
      <c r="B22" s="94" t="s">
        <v>135</v>
      </c>
      <c r="C22" s="68" t="s">
        <v>25</v>
      </c>
      <c r="D22" s="51" t="str">
        <f>'Temmuz Ayı'!$E$21</f>
        <v>Öğrenci İşleri</v>
      </c>
      <c r="E22" s="55" t="str">
        <f>$E$20</f>
        <v>Yapılan iş ve işlemlere ilişkin,  kontrol edilmiş her türlü yazı, belge, form, liste, onay, duyuru, rapor, plan, araştırma, analiz, sözlü bilgilendirme.</v>
      </c>
      <c r="F22" s="51" t="s">
        <v>13</v>
      </c>
      <c r="G22" s="58"/>
      <c r="H22" s="51" t="str">
        <f>'Temmuz Ayı'!$I$21</f>
        <v>2547 Sayılı Yükseköğretim Kanunu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</row>
    <row r="23" spans="1:142" s="13" customFormat="1" ht="98.25" customHeight="1" x14ac:dyDescent="0.2">
      <c r="A23" s="91">
        <v>17</v>
      </c>
      <c r="B23" s="75" t="s">
        <v>136</v>
      </c>
      <c r="C23" s="68" t="s">
        <v>25</v>
      </c>
      <c r="D23" s="51" t="str">
        <f>'Temmuz Ayı'!$E$21</f>
        <v>Öğrenci İşleri</v>
      </c>
      <c r="E23" s="55" t="str">
        <f>$E$22</f>
        <v>Yapılan iş ve işlemlere ilişkin,  kontrol edilmiş her türlü yazı, belge, form, liste, onay, duyuru, rapor, plan, araştırma, analiz, sözlü bilgilendirme.</v>
      </c>
      <c r="F23" s="51" t="s">
        <v>13</v>
      </c>
      <c r="G23" s="58"/>
      <c r="H23" s="51" t="str">
        <f>'Temmuz Ayı'!$I$21</f>
        <v>2547 Sayılı Yükseköğretim Kanunu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</row>
    <row r="24" spans="1:142" s="13" customFormat="1" ht="31.5" x14ac:dyDescent="0.2">
      <c r="A24" s="91">
        <v>18</v>
      </c>
      <c r="B24" s="34" t="s">
        <v>137</v>
      </c>
      <c r="C24" s="68" t="s">
        <v>25</v>
      </c>
      <c r="D24" s="75" t="s">
        <v>124</v>
      </c>
      <c r="E24" s="55" t="str">
        <f>'Haziran Ayı'!$E$26</f>
        <v>Taşınırlara ait devir teslim tutanakları</v>
      </c>
      <c r="F24" s="51" t="s">
        <v>13</v>
      </c>
      <c r="G24" s="58"/>
      <c r="H24" s="56" t="str">
        <f>'Ağustos Ayı'!$H$28</f>
        <v>5018 Sayılı Kamu Mali Yönetimi Kanunu , Tanışır Mal Yönetmeliği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</row>
    <row r="25" spans="1:142" s="13" customFormat="1" ht="31.5" x14ac:dyDescent="0.2">
      <c r="A25" s="91">
        <v>19</v>
      </c>
      <c r="B25" s="86" t="s">
        <v>120</v>
      </c>
      <c r="C25" s="68" t="s">
        <v>25</v>
      </c>
      <c r="D25" s="75" t="s">
        <v>124</v>
      </c>
      <c r="E25" s="55" t="str">
        <f>'Haziran Ayı'!$E$26</f>
        <v>Taşınırlara ait devir teslim tutanakları</v>
      </c>
      <c r="F25" s="51" t="s">
        <v>13</v>
      </c>
      <c r="G25" s="58"/>
      <c r="H25" s="56" t="str">
        <f>'Ağustos Ayı'!$H$28</f>
        <v>5018 Sayılı Kamu Mali Yönetimi Kanunu , Tanışır Mal Yönetmeliği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</row>
    <row r="26" spans="1:142" s="13" customFormat="1" ht="45" x14ac:dyDescent="0.2">
      <c r="A26" s="91">
        <v>20</v>
      </c>
      <c r="B26" s="86" t="s">
        <v>121</v>
      </c>
      <c r="C26" s="68" t="s">
        <v>25</v>
      </c>
      <c r="D26" s="75" t="s">
        <v>124</v>
      </c>
      <c r="E26" s="55" t="str">
        <f>'Haziran Ayı'!$E$26</f>
        <v>Taşınırlara ait devir teslim tutanakları</v>
      </c>
      <c r="F26" s="51" t="s">
        <v>13</v>
      </c>
      <c r="G26" s="58"/>
      <c r="H26" s="56" t="str">
        <f>'Ağustos Ayı'!$H$28</f>
        <v>5018 Sayılı Kamu Mali Yönetimi Kanunu , Tanışır Mal Yönetmeliği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</row>
    <row r="27" spans="1:142" s="13" customFormat="1" ht="78.75" x14ac:dyDescent="0.2">
      <c r="A27" s="91">
        <v>21</v>
      </c>
      <c r="B27" s="34" t="s">
        <v>122</v>
      </c>
      <c r="C27" s="68" t="s">
        <v>25</v>
      </c>
      <c r="D27" s="75" t="s">
        <v>124</v>
      </c>
      <c r="E27" s="55" t="str">
        <f>'Temmuz Ayı'!$F$26</f>
        <v>Yapılan iş ve işlemlere ilişkin,  kontrol edilmiş her türlü yazı, belge, form, liste, onay, duyuru, rapor, plan, araştırma, analiz, sözlü bilgilendirme.</v>
      </c>
      <c r="F27" s="51" t="s">
        <v>13</v>
      </c>
      <c r="G27" s="58"/>
      <c r="H27" s="56" t="str">
        <f>'Ağustos Ayı'!$H$28</f>
        <v>5018 Sayılı Kamu Mali Yönetimi Kanunu , Tanışır Mal Yönetmeliği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</row>
    <row r="28" spans="1:142" s="13" customFormat="1" ht="92.25" customHeight="1" x14ac:dyDescent="0.2">
      <c r="A28" s="91">
        <v>22</v>
      </c>
      <c r="B28" s="75" t="s">
        <v>138</v>
      </c>
      <c r="C28" s="68" t="s">
        <v>25</v>
      </c>
      <c r="D28" s="75" t="s">
        <v>124</v>
      </c>
      <c r="E28" s="55" t="str">
        <f>$E$27</f>
        <v>Yapılan iş ve işlemlere ilişkin,  kontrol edilmiş her türlü yazı, belge, form, liste, onay, duyuru, rapor, plan, araştırma, analiz, sözlü bilgilendirme.</v>
      </c>
      <c r="F28" s="51" t="s">
        <v>13</v>
      </c>
      <c r="G28" s="60"/>
      <c r="H28" s="56" t="str">
        <f>'Ağustos Ayı'!$H$28</f>
        <v>5018 Sayılı Kamu Mali Yönetimi Kanunu , Tanışır Mal Yönetmeliği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</row>
    <row r="29" spans="1:142" s="13" customFormat="1" ht="31.5" x14ac:dyDescent="0.2">
      <c r="A29" s="91">
        <v>23</v>
      </c>
      <c r="B29" s="86" t="s">
        <v>139</v>
      </c>
      <c r="C29" s="68" t="s">
        <v>25</v>
      </c>
      <c r="D29" s="56" t="str">
        <f>'Haziran Ayı'!$D$32</f>
        <v>Mali İşler</v>
      </c>
      <c r="E29" s="55" t="str">
        <f>'Haziran Ayı'!$E$33</f>
        <v>Harcama Talimatı, Ödeme Emri Belgesi</v>
      </c>
      <c r="F29" s="51" t="s">
        <v>13</v>
      </c>
      <c r="G29" s="58"/>
      <c r="H29" s="56" t="str">
        <f>'Haziran Ayı'!$H$30</f>
        <v>4734 Sayılı İhale Kanunu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</row>
    <row r="30" spans="1:142" s="13" customFormat="1" ht="47.25" x14ac:dyDescent="0.2">
      <c r="A30" s="91">
        <v>24</v>
      </c>
      <c r="B30" s="75" t="s">
        <v>140</v>
      </c>
      <c r="C30" s="68" t="s">
        <v>25</v>
      </c>
      <c r="D30" s="56" t="str">
        <f>'Haziran Ayı'!$D$32</f>
        <v>Mali İşler</v>
      </c>
      <c r="E30" s="55" t="s">
        <v>96</v>
      </c>
      <c r="F30" s="51" t="s">
        <v>13</v>
      </c>
      <c r="G30" s="58"/>
      <c r="H30" s="56" t="str">
        <f>'Haziran Ayı'!$H$33</f>
        <v>2547 sayılı Yükseköğretim Kanunu, Üniversiteler de Akademik Teşkilat Yönetmeliği ,5018 Sayılı Kamu Mali Kontrol  kanunu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</row>
    <row r="31" spans="1:142" s="13" customFormat="1" ht="98.25" customHeight="1" x14ac:dyDescent="0.2">
      <c r="A31" s="91">
        <v>25</v>
      </c>
      <c r="B31" s="75" t="str">
        <f>[2]Sayfa1!$D$505</f>
        <v>22/D  Aylık  satınalma   harcamaları   Takip  Bildirim  Formunu   hazırlamak   esogubutce@ogu.edu.tr adresine   E-postayla   göndermek.  İmzalatmak    taratarak   EBYS   den   üst     yazısını    yazmak  ekini  ilave   ederek    elektronik   imzaya   göndermek.  İmzalanan   belgelerin    elektoronik    çıktısını  alarak dosyalanmasının sağlanması</v>
      </c>
      <c r="C31" s="68" t="s">
        <v>25</v>
      </c>
      <c r="D31" s="56" t="str">
        <f>'Haziran Ayı'!$D$32</f>
        <v>Mali İşler</v>
      </c>
      <c r="E31" s="55" t="str">
        <f>'Haziran Ayı'!$E$32</f>
        <v>Yapılan iş ve işlemlere ilişkin,  kontrol edilmiş her türlü yazı, belge, form, liste, onay, duyuru, rapor, plan, araştırma, analiz, sözlü bilgilendirme.</v>
      </c>
      <c r="F31" s="51" t="s">
        <v>13</v>
      </c>
      <c r="G31" s="58"/>
      <c r="H31" s="56" t="str">
        <f>'Ağustos Ayı'!$H$31</f>
        <v>2547 sayılı Yükseköğretim Kanunu, Üniversiteler de Akademik Teşkilat Yönetmeliği ,5018 Sayılı Kamu Mali Kontrol  kanunu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</row>
    <row r="32" spans="1:142" s="13" customFormat="1" ht="47.25" x14ac:dyDescent="0.2">
      <c r="A32" s="91">
        <v>26</v>
      </c>
      <c r="B32" s="75" t="s">
        <v>141</v>
      </c>
      <c r="C32" s="68" t="s">
        <v>25</v>
      </c>
      <c r="D32" s="56" t="str">
        <f>'Haziran Ayı'!$D$32</f>
        <v>Mali İşler</v>
      </c>
      <c r="E32" s="55" t="str">
        <f>'Haziran Ayı'!$E$33</f>
        <v>Harcama Talimatı, Ödeme Emri Belgesi</v>
      </c>
      <c r="F32" s="51" t="s">
        <v>13</v>
      </c>
      <c r="G32" s="58"/>
      <c r="H32" s="56" t="str">
        <f>'Haziran Ayı'!$H$32</f>
        <v>2547 sayılı Yükseköğretim Kanunu, Üniversiteler de Akademik Teşkilat Yönetmeliği ,5018 Sayılı Kamu Mali Kontrol  kanunu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</row>
    <row r="33" spans="1:142" s="13" customFormat="1" ht="31.5" x14ac:dyDescent="0.2">
      <c r="A33" s="91">
        <v>27</v>
      </c>
      <c r="B33" s="90" t="s">
        <v>142</v>
      </c>
      <c r="C33" s="68" t="s">
        <v>25</v>
      </c>
      <c r="D33" s="56" t="str">
        <f>'Haziran Ayı'!$D$32</f>
        <v>Mali İşler</v>
      </c>
      <c r="E33" s="55" t="str">
        <f>'Haziran Ayı'!$E$33</f>
        <v>Harcama Talimatı, Ödeme Emri Belgesi</v>
      </c>
      <c r="F33" s="51" t="s">
        <v>13</v>
      </c>
      <c r="G33" s="58"/>
      <c r="H33" s="56" t="str">
        <f>'Ağustos Ayı'!$H$30</f>
        <v>4734 Sayılı İhale Kanunu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</row>
    <row r="34" spans="1:142" s="13" customFormat="1" ht="47.25" x14ac:dyDescent="0.2">
      <c r="A34" s="91">
        <v>28</v>
      </c>
      <c r="B34" s="90" t="s">
        <v>143</v>
      </c>
      <c r="C34" s="68" t="s">
        <v>25</v>
      </c>
      <c r="D34" s="56" t="str">
        <f>'Haziran Ayı'!$D$32</f>
        <v>Mali İşler</v>
      </c>
      <c r="E34" s="55" t="str">
        <f>'Haziran Ayı'!$E$33</f>
        <v>Harcama Talimatı, Ödeme Emri Belgesi</v>
      </c>
      <c r="F34" s="51" t="s">
        <v>13</v>
      </c>
      <c r="G34" s="58"/>
      <c r="H34" s="56" t="str">
        <f>'Haziran Ayı'!$H$32</f>
        <v>2547 sayılı Yükseköğretim Kanunu, Üniversiteler de Akademik Teşkilat Yönetmeliği ,5018 Sayılı Kamu Mali Kontrol  kanunu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</row>
    <row r="35" spans="1:142" s="13" customFormat="1" ht="47.25" x14ac:dyDescent="0.2">
      <c r="A35" s="91">
        <v>29</v>
      </c>
      <c r="B35" s="90" t="s">
        <v>123</v>
      </c>
      <c r="C35" s="68" t="s">
        <v>25</v>
      </c>
      <c r="D35" s="56" t="str">
        <f>'Haziran Ayı'!$D$32</f>
        <v>Mali İşler</v>
      </c>
      <c r="E35" s="55" t="s">
        <v>70</v>
      </c>
      <c r="F35" s="51" t="s">
        <v>13</v>
      </c>
      <c r="G35" s="58"/>
      <c r="H35" s="56" t="str">
        <f>'Haziran Ayı'!$H$32</f>
        <v>2547 sayılı Yükseköğretim Kanunu, Üniversiteler de Akademik Teşkilat Yönetmeliği ,5018 Sayılı Kamu Mali Kontrol  kanunu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</row>
    <row r="36" spans="1:142" s="13" customFormat="1" ht="47.25" x14ac:dyDescent="0.2">
      <c r="A36" s="91">
        <v>30</v>
      </c>
      <c r="B36" s="90" t="s">
        <v>144</v>
      </c>
      <c r="C36" s="68" t="s">
        <v>25</v>
      </c>
      <c r="D36" s="56" t="str">
        <f>'Haziran Ayı'!$D$32</f>
        <v>Mali İşler</v>
      </c>
      <c r="E36" s="55" t="str">
        <f>'Haziran Ayı'!$E$33</f>
        <v>Harcama Talimatı, Ödeme Emri Belgesi</v>
      </c>
      <c r="F36" s="51" t="s">
        <v>13</v>
      </c>
      <c r="G36" s="58"/>
      <c r="H36" s="56" t="str">
        <f>'Haziran Ayı'!$H$32</f>
        <v>2547 sayılı Yükseköğretim Kanunu, Üniversiteler de Akademik Teşkilat Yönetmeliği ,5018 Sayılı Kamu Mali Kontrol  kanunu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</row>
    <row r="37" spans="1:142" s="13" customFormat="1" ht="47.25" x14ac:dyDescent="0.2">
      <c r="A37" s="91">
        <v>31</v>
      </c>
      <c r="B37" s="56" t="s">
        <v>175</v>
      </c>
      <c r="C37" s="54" t="s">
        <v>25</v>
      </c>
      <c r="D37" s="56" t="str">
        <f>[2]Sayfa1!$F$53</f>
        <v>Sekreterlik</v>
      </c>
      <c r="E37" s="57" t="s">
        <v>68</v>
      </c>
      <c r="F37" s="51" t="s">
        <v>178</v>
      </c>
      <c r="G37" s="60"/>
      <c r="H37" s="56" t="s">
        <v>197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</row>
    <row r="38" spans="1:142" s="13" customFormat="1" ht="31.5" x14ac:dyDescent="0.2">
      <c r="A38" s="91">
        <v>32</v>
      </c>
      <c r="B38" s="56" t="str">
        <f>[2]Sayfa1!$D$54</f>
        <v>En geç ayın 14’üne kadar Sürekli İşçi İzin ve Rapor dökümlerinin SHMYO Tahakkuk birimine bildirilmesi</v>
      </c>
      <c r="C38" s="64" t="s">
        <v>71</v>
      </c>
      <c r="D38" s="56" t="str">
        <f>[2]Sayfa1!$F$53</f>
        <v>Sekreterlik</v>
      </c>
      <c r="E38" s="57" t="s">
        <v>72</v>
      </c>
      <c r="F38" s="51" t="s">
        <v>178</v>
      </c>
      <c r="G38" s="60"/>
      <c r="H38" s="56" t="s">
        <v>73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</row>
    <row r="39" spans="1:142" s="13" customFormat="1" ht="78.75" x14ac:dyDescent="0.2">
      <c r="A39" s="91">
        <v>33</v>
      </c>
      <c r="B39" s="56" t="s">
        <v>179</v>
      </c>
      <c r="C39" s="64" t="s">
        <v>25</v>
      </c>
      <c r="D39" s="56" t="str">
        <f>[2]Sayfa1!$F$53</f>
        <v>Sekreterlik</v>
      </c>
      <c r="E39" s="57" t="s">
        <v>12</v>
      </c>
      <c r="F39" s="51" t="s">
        <v>178</v>
      </c>
      <c r="G39" s="60"/>
      <c r="H39" s="56" t="s">
        <v>14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</row>
    <row r="40" spans="1:142" s="13" customFormat="1" ht="78.75" x14ac:dyDescent="0.2">
      <c r="A40" s="91">
        <v>34</v>
      </c>
      <c r="B40" s="56" t="s">
        <v>180</v>
      </c>
      <c r="C40" s="64" t="s">
        <v>25</v>
      </c>
      <c r="D40" s="56" t="s">
        <v>185</v>
      </c>
      <c r="E40" s="57" t="s">
        <v>12</v>
      </c>
      <c r="F40" s="51" t="s">
        <v>178</v>
      </c>
      <c r="G40" s="60"/>
      <c r="H40" s="56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</row>
    <row r="41" spans="1:142" s="13" customFormat="1" ht="31.5" x14ac:dyDescent="0.2">
      <c r="A41" s="91">
        <v>35</v>
      </c>
      <c r="B41" s="56" t="s">
        <v>181</v>
      </c>
      <c r="C41" s="64" t="s">
        <v>25</v>
      </c>
      <c r="D41" s="56" t="s">
        <v>185</v>
      </c>
      <c r="E41" s="57" t="s">
        <v>72</v>
      </c>
      <c r="F41" s="51" t="s">
        <v>178</v>
      </c>
      <c r="G41" s="60"/>
      <c r="H41" s="56" t="s">
        <v>186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</row>
    <row r="42" spans="1:142" s="13" customFormat="1" ht="78.75" x14ac:dyDescent="0.2">
      <c r="A42" s="91">
        <v>36</v>
      </c>
      <c r="B42" s="56" t="s">
        <v>182</v>
      </c>
      <c r="C42" s="64" t="s">
        <v>25</v>
      </c>
      <c r="D42" s="56" t="s">
        <v>185</v>
      </c>
      <c r="E42" s="57" t="s">
        <v>12</v>
      </c>
      <c r="F42" s="51" t="s">
        <v>178</v>
      </c>
      <c r="G42" s="60"/>
      <c r="H42" s="56" t="s">
        <v>14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</row>
    <row r="43" spans="1:142" s="13" customFormat="1" ht="56.25" customHeight="1" x14ac:dyDescent="0.2">
      <c r="A43" s="91">
        <v>37</v>
      </c>
      <c r="B43" s="56" t="s">
        <v>183</v>
      </c>
      <c r="C43" s="64" t="s">
        <v>25</v>
      </c>
      <c r="D43" s="56" t="s">
        <v>185</v>
      </c>
      <c r="E43" s="57" t="s">
        <v>68</v>
      </c>
      <c r="F43" s="51" t="s">
        <v>178</v>
      </c>
      <c r="G43" s="60"/>
      <c r="H43" s="51" t="s">
        <v>188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</row>
    <row r="44" spans="1:142" s="13" customFormat="1" ht="45.75" customHeight="1" x14ac:dyDescent="0.2">
      <c r="A44" s="91">
        <v>38</v>
      </c>
      <c r="B44" s="56" t="str">
        <f>[2]Sayfa1!$D$57</f>
        <v>Yıllık İdari Faaliyet Raporlarının Strateji Geliştirme Daire Başkanlığına bildirilmesi.</v>
      </c>
      <c r="C44" s="64" t="s">
        <v>25</v>
      </c>
      <c r="D44" s="56" t="s">
        <v>185</v>
      </c>
      <c r="E44" s="57" t="s">
        <v>77</v>
      </c>
      <c r="F44" s="51" t="s">
        <v>178</v>
      </c>
      <c r="G44" s="60"/>
      <c r="H44" s="56" t="s">
        <v>194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</row>
    <row r="45" spans="1:142" s="13" customFormat="1" ht="80.25" customHeight="1" x14ac:dyDescent="0.2">
      <c r="A45" s="91">
        <v>39</v>
      </c>
      <c r="B45" s="56" t="str">
        <f>[2]Sayfa1!$D$58</f>
        <v>Yüksekokul Program Başkanlarının atama tarihlerinin listelerinin çıkarılması. Kontrol edilerek Personel Daire Başkanlığına Olur için yazılması</v>
      </c>
      <c r="C45" s="64" t="s">
        <v>25</v>
      </c>
      <c r="D45" s="56" t="s">
        <v>185</v>
      </c>
      <c r="E45" s="57" t="s">
        <v>12</v>
      </c>
      <c r="F45" s="51" t="s">
        <v>178</v>
      </c>
      <c r="G45" s="60"/>
      <c r="H45" s="56" t="s">
        <v>197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</row>
    <row r="46" spans="1:142" s="13" customFormat="1" ht="87" customHeight="1" x14ac:dyDescent="0.2">
      <c r="A46" s="91">
        <v>40</v>
      </c>
      <c r="B46" s="51" t="str">
        <f>[1]Sayfa1!$D$9</f>
        <v>EBYS'den gelen evrakların havalesinin yapılması.</v>
      </c>
      <c r="C46" s="64" t="s">
        <v>25</v>
      </c>
      <c r="D46" s="56" t="s">
        <v>170</v>
      </c>
      <c r="E46" s="55" t="s">
        <v>12</v>
      </c>
      <c r="F46" s="51" t="s">
        <v>13</v>
      </c>
      <c r="G46" s="54"/>
      <c r="H46" s="51" t="s">
        <v>14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</row>
    <row r="47" spans="1:142" s="13" customFormat="1" ht="82.5" customHeight="1" x14ac:dyDescent="0.2">
      <c r="A47" s="91">
        <v>41</v>
      </c>
      <c r="B47" s="56" t="s">
        <v>173</v>
      </c>
      <c r="C47" s="64" t="s">
        <v>25</v>
      </c>
      <c r="D47" s="56" t="s">
        <v>170</v>
      </c>
      <c r="E47" s="55" t="s">
        <v>12</v>
      </c>
      <c r="F47" s="51" t="s">
        <v>13</v>
      </c>
      <c r="G47" s="54"/>
      <c r="H47" s="51" t="s">
        <v>172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</row>
    <row r="48" spans="1:142" s="13" customFormat="1" ht="31.5" x14ac:dyDescent="0.2">
      <c r="A48" s="91">
        <v>42</v>
      </c>
      <c r="B48" s="90" t="s">
        <v>127</v>
      </c>
      <c r="C48" s="68" t="s">
        <v>25</v>
      </c>
      <c r="D48" s="56" t="str">
        <f>'Haziran Ayı'!$D$52</f>
        <v>Döner Sermaye Resmi İşlemler</v>
      </c>
      <c r="E48" s="57" t="str">
        <f>'Haziran Ayı'!$E$53</f>
        <v>Hasta Takip Formu, Fatura</v>
      </c>
      <c r="F48" s="51" t="s">
        <v>13</v>
      </c>
      <c r="G48" s="60"/>
      <c r="H48" s="56" t="str">
        <f>'Haziran Ayı'!$H$52</f>
        <v>5018 Sayılı Kamu Mali Yönetimi Kanunu , Osmangazi Üniversitesi Döner Sermaye Yönetmenliği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</row>
    <row r="49" spans="1:142" s="13" customFormat="1" ht="58.5" customHeight="1" x14ac:dyDescent="0.2">
      <c r="A49" s="91">
        <v>43</v>
      </c>
      <c r="B49" s="56" t="str">
        <f>[2]Sayfa1!$D$455</f>
        <v xml:space="preserve">Yüksekokul Döner Sermaye Gelirlerinin Muhasebe Yetkilisi Mutemedi tarafından Döner Sermaye Veznesine her Cuma mesai bitimine kadar teslim edilmesi. </v>
      </c>
      <c r="C49" s="62" t="s">
        <v>169</v>
      </c>
      <c r="D49" s="56" t="str">
        <f>'Haziran Ayı'!$D$52</f>
        <v>Döner Sermaye Resmi İşlemler</v>
      </c>
      <c r="E49" s="57" t="str">
        <f>'Haziran Ayı'!$E$52</f>
        <v>Vezne Alındısı</v>
      </c>
      <c r="F49" s="51" t="s">
        <v>13</v>
      </c>
      <c r="G49" s="60"/>
      <c r="H49" s="56" t="str">
        <f>'Haziran Ayı'!$H$52</f>
        <v>5018 Sayılı Kamu Mali Yönetimi Kanunu , Osmangazi Üniversitesi Döner Sermaye Yönetmenliği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</row>
    <row r="50" spans="1:142" s="13" customFormat="1" ht="47.25" x14ac:dyDescent="0.2">
      <c r="A50" s="91">
        <v>44</v>
      </c>
      <c r="B50" s="90" t="s">
        <v>128</v>
      </c>
      <c r="C50" s="62" t="s">
        <v>16</v>
      </c>
      <c r="D50" s="56" t="str">
        <f>'Haziran Ayı'!$D$52</f>
        <v>Döner Sermaye Resmi İşlemler</v>
      </c>
      <c r="E50" s="57" t="str">
        <f>'Haziran Ayı'!$E$54</f>
        <v>Yönetim Kurulu Kararı , Harcama Talimatı, Ödeme Emri Belgesi</v>
      </c>
      <c r="F50" s="51" t="s">
        <v>13</v>
      </c>
      <c r="G50" s="60"/>
      <c r="H50" s="56" t="str">
        <f>'Haziran Ayı'!$H$52</f>
        <v>5018 Sayılı Kamu Mali Yönetimi Kanunu , Osmangazi Üniversitesi Döner Sermaye Yönetmenliği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</row>
    <row r="51" spans="1:142" s="13" customFormat="1" ht="31.5" x14ac:dyDescent="0.2">
      <c r="A51" s="91">
        <v>45</v>
      </c>
      <c r="B51" s="90" t="s">
        <v>129</v>
      </c>
      <c r="C51" s="62" t="s">
        <v>19</v>
      </c>
      <c r="D51" s="56" t="str">
        <f>'Haziran Ayı'!$D$52</f>
        <v>Döner Sermaye Resmi İşlemler</v>
      </c>
      <c r="E51" s="57" t="str">
        <f>'Haziran Ayı'!$E$55</f>
        <v>Muhasebe İşlem Fişi</v>
      </c>
      <c r="F51" s="51" t="s">
        <v>13</v>
      </c>
      <c r="G51" s="60"/>
      <c r="H51" s="56" t="str">
        <f>'Haziran Ayı'!$H$52</f>
        <v>5018 Sayılı Kamu Mali Yönetimi Kanunu , Osmangazi Üniversitesi Döner Sermaye Yönetmenliği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</row>
    <row r="52" spans="1:142" s="13" customFormat="1" ht="31.5" x14ac:dyDescent="0.2">
      <c r="A52" s="91">
        <v>46</v>
      </c>
      <c r="B52" s="56" t="str">
        <f>[2]Sayfa1!$D$458</f>
        <v>Ek Ödeme sonrası BAP Payı ödemesi muhasebe işlemlerinin yapılması</v>
      </c>
      <c r="C52" s="62" t="s">
        <v>19</v>
      </c>
      <c r="D52" s="56" t="str">
        <f>'Haziran Ayı'!$D$52</f>
        <v>Döner Sermaye Resmi İşlemler</v>
      </c>
      <c r="E52" s="57" t="str">
        <f>'Haziran Ayı'!$E$55</f>
        <v>Muhasebe İşlem Fişi</v>
      </c>
      <c r="F52" s="51" t="s">
        <v>13</v>
      </c>
      <c r="G52" s="60"/>
      <c r="H52" s="56" t="str">
        <f>'Haziran Ayı'!$H$52</f>
        <v>5018 Sayılı Kamu Mali Yönetimi Kanunu , Osmangazi Üniversitesi Döner Sermaye Yönetmenliği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</row>
    <row r="53" spans="1:142" s="13" customFormat="1" ht="31.5" x14ac:dyDescent="0.2">
      <c r="A53" s="91">
        <v>47</v>
      </c>
      <c r="B53" s="90" t="s">
        <v>130</v>
      </c>
      <c r="C53" s="62" t="s">
        <v>16</v>
      </c>
      <c r="D53" s="56" t="str">
        <f>'Haziran Ayı'!$D$52</f>
        <v>Döner Sermaye Resmi İşlemler</v>
      </c>
      <c r="E53" s="56" t="str">
        <f>'Haziran Ayı'!$E$57</f>
        <v>Beyanname , Muhasebe İşlem Fişi</v>
      </c>
      <c r="F53" s="51" t="s">
        <v>13</v>
      </c>
      <c r="G53" s="60"/>
      <c r="H53" s="56" t="str">
        <f>'Haziran Ayı'!$H$52</f>
        <v>5018 Sayılı Kamu Mali Yönetimi Kanunu , Osmangazi Üniversitesi Döner Sermaye Yönetmenliği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</row>
    <row r="54" spans="1:142" s="13" customFormat="1" ht="31.5" x14ac:dyDescent="0.2">
      <c r="A54" s="91">
        <v>48</v>
      </c>
      <c r="B54" s="90" t="s">
        <v>131</v>
      </c>
      <c r="C54" s="62" t="s">
        <v>25</v>
      </c>
      <c r="D54" s="56" t="str">
        <f>'Haziran Ayı'!$D$52</f>
        <v>Döner Sermaye Resmi İşlemler</v>
      </c>
      <c r="E54" s="56" t="str">
        <f>'Haziran Ayı'!$E$58</f>
        <v>İstek Belgesi, Onay, Ödeme Emri Belgesi</v>
      </c>
      <c r="F54" s="51" t="s">
        <v>13</v>
      </c>
      <c r="G54" s="60"/>
      <c r="H54" s="5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</row>
    <row r="55" spans="1:142" x14ac:dyDescent="0.25">
      <c r="A55" s="108" t="str">
        <f>'Haziran Ayı'!$A$59</f>
        <v>Onaylayan: Yüksekokul Sekreteri Dilek UYSAL</v>
      </c>
      <c r="B55" s="109"/>
      <c r="C55" s="109"/>
      <c r="D55" s="109"/>
      <c r="E55" s="109"/>
      <c r="F55" s="109"/>
      <c r="G55" s="109"/>
      <c r="H55" s="110"/>
    </row>
  </sheetData>
  <mergeCells count="6">
    <mergeCell ref="A55:H55"/>
    <mergeCell ref="A1:B1"/>
    <mergeCell ref="A2:B2"/>
    <mergeCell ref="A3:B3"/>
    <mergeCell ref="A4:H4"/>
    <mergeCell ref="A5:H5"/>
  </mergeCells>
  <pageMargins left="0.19685039370078741" right="0.19685039370078741" top="0.39370078740157483" bottom="0.3937007874015748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 Ayı</vt:lpstr>
      <vt:lpstr>Şubat Ayı</vt:lpstr>
      <vt:lpstr>Mart Ayı</vt:lpstr>
      <vt:lpstr>Nisan Ayı</vt:lpstr>
      <vt:lpstr>Mayıs Ayı</vt:lpstr>
      <vt:lpstr>Haziran Ayı</vt:lpstr>
      <vt:lpstr>Temmuz Ayı</vt:lpstr>
      <vt:lpstr>Ağustos Ayı</vt:lpstr>
      <vt:lpstr>Eylül Ayı</vt:lpstr>
      <vt:lpstr>Ekim Ayı</vt:lpstr>
      <vt:lpstr>Kasım Ayı</vt:lpstr>
      <vt:lpstr>Aralık Ayı</vt:lpstr>
      <vt:lpstr>'Ağustos Ayı'!Yazdırma_Alanı</vt:lpstr>
      <vt:lpstr>'Aralık Ayı'!Yazdırma_Alanı</vt:lpstr>
      <vt:lpstr>'Ekim Ayı'!Yazdırma_Alanı</vt:lpstr>
      <vt:lpstr>'Eylül Ayı'!Yazdırma_Alanı</vt:lpstr>
      <vt:lpstr>'Haziran Ayı'!Yazdırma_Alanı</vt:lpstr>
      <vt:lpstr>'Kasım Ayı'!Yazdırma_Alanı</vt:lpstr>
      <vt:lpstr>'Mart Ayı'!Yazdırma_Alanı</vt:lpstr>
      <vt:lpstr>'Mayıs Ayı'!Yazdırma_Alanı</vt:lpstr>
      <vt:lpstr>'Nisan Ayı'!Yazdırma_Alanı</vt:lpstr>
      <vt:lpstr>'Ocak Ayı'!Yazdırma_Alanı</vt:lpstr>
      <vt:lpstr>'Şubat Ayı'!Yazdırma_Alanı</vt:lpstr>
      <vt:lpstr>'Temmuz Ayı'!Yazdırma_Alanı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İş Planı</dc:title>
  <dc:subject/>
  <dc:creator>Fatih AKTAŞ</dc:creator>
  <cp:keywords/>
  <dc:description/>
  <cp:lastModifiedBy>ESOGU</cp:lastModifiedBy>
  <cp:revision/>
  <cp:lastPrinted>2022-06-10T12:28:09Z</cp:lastPrinted>
  <dcterms:created xsi:type="dcterms:W3CDTF">2010-03-25T14:44:41Z</dcterms:created>
  <dcterms:modified xsi:type="dcterms:W3CDTF">2023-02-02T06:27:37Z</dcterms:modified>
  <cp:category/>
  <cp:contentStatus/>
</cp:coreProperties>
</file>